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fsantos\Desktop\"/>
    </mc:Choice>
  </mc:AlternateContent>
  <xr:revisionPtr revIDLastSave="0" documentId="13_ncr:1_{37876E6C-2CBE-4EB8-A7F6-D69BE01F5227}" xr6:coauthVersionLast="47" xr6:coauthVersionMax="47" xr10:uidLastSave="{00000000-0000-0000-0000-000000000000}"/>
  <bookViews>
    <workbookView xWindow="-120" yWindow="-120" windowWidth="29040" windowHeight="15840" xr2:uid="{CEE00843-F5C0-48AE-9BCE-A0097D2AF244}"/>
  </bookViews>
  <sheets>
    <sheet name="MODELO PROPOSTA" sheetId="2" r:id="rId1"/>
  </sheets>
  <definedNames>
    <definedName name="_xlnm.Print_Area" localSheetId="0">'MODELO PROPOSTA'!$A$1:$E$186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7" i="2" l="1"/>
  <c r="E166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47" i="2"/>
  <c r="E146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27" i="2"/>
  <c r="E126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07" i="2"/>
  <c r="E106" i="2"/>
  <c r="E102" i="2"/>
  <c r="E101" i="2"/>
  <c r="E100" i="2"/>
  <c r="E99" i="2"/>
  <c r="E98" i="2"/>
  <c r="E97" i="2"/>
  <c r="E96" i="2"/>
  <c r="E95" i="2"/>
  <c r="E94" i="2"/>
  <c r="E93" i="2"/>
  <c r="E92" i="2"/>
  <c r="E91" i="2"/>
  <c r="E87" i="2"/>
  <c r="E86" i="2"/>
  <c r="E82" i="2"/>
  <c r="E81" i="2"/>
  <c r="E80" i="2"/>
  <c r="E79" i="2"/>
  <c r="E78" i="2"/>
  <c r="E77" i="2"/>
  <c r="E76" i="2"/>
  <c r="E75" i="2"/>
  <c r="E74" i="2"/>
  <c r="E73" i="2"/>
  <c r="E72" i="2"/>
  <c r="E71" i="2"/>
  <c r="E67" i="2"/>
  <c r="E66" i="2"/>
  <c r="E62" i="2"/>
  <c r="E61" i="2"/>
  <c r="E60" i="2"/>
  <c r="E59" i="2"/>
  <c r="E58" i="2"/>
  <c r="E57" i="2"/>
  <c r="E56" i="2"/>
  <c r="E55" i="2"/>
  <c r="E54" i="2"/>
  <c r="E53" i="2"/>
  <c r="E52" i="2"/>
  <c r="E51" i="2"/>
  <c r="E47" i="2"/>
  <c r="E46" i="2"/>
  <c r="E42" i="2"/>
  <c r="E41" i="2"/>
  <c r="E40" i="2"/>
  <c r="E39" i="2"/>
  <c r="E38" i="2"/>
  <c r="E37" i="2"/>
  <c r="E36" i="2"/>
  <c r="E35" i="2"/>
  <c r="E34" i="2"/>
  <c r="E33" i="2"/>
  <c r="E32" i="2"/>
  <c r="E31" i="2"/>
  <c r="E27" i="2"/>
  <c r="E26" i="2"/>
  <c r="E22" i="2"/>
  <c r="E21" i="2"/>
  <c r="E20" i="2"/>
  <c r="E19" i="2"/>
  <c r="E18" i="2"/>
  <c r="E17" i="2"/>
  <c r="E16" i="2"/>
  <c r="E15" i="2"/>
  <c r="E14" i="2"/>
  <c r="E13" i="2"/>
  <c r="E12" i="2"/>
  <c r="E11" i="2"/>
</calcChain>
</file>

<file path=xl/sharedStrings.xml><?xml version="1.0" encoding="utf-8"?>
<sst xmlns="http://schemas.openxmlformats.org/spreadsheetml/2006/main" count="326" uniqueCount="35">
  <si>
    <t>MINIVAN</t>
  </si>
  <si>
    <t>SEDAN</t>
  </si>
  <si>
    <t>SUV</t>
  </si>
  <si>
    <t>HATCH</t>
  </si>
  <si>
    <t xml:space="preserve">FURGÃO </t>
  </si>
  <si>
    <t>PICKUP ESPECIAL</t>
  </si>
  <si>
    <t>CATEGORIA</t>
  </si>
  <si>
    <t>UNIDADE</t>
  </si>
  <si>
    <t>DIÁRIA</t>
  </si>
  <si>
    <t>MENSAL</t>
  </si>
  <si>
    <t>LOTE 02</t>
  </si>
  <si>
    <t>LOTE 03</t>
  </si>
  <si>
    <t>LOTE 04</t>
  </si>
  <si>
    <t>LOTE 05</t>
  </si>
  <si>
    <t>LOTE 06</t>
  </si>
  <si>
    <t>LOTE 07</t>
  </si>
  <si>
    <t>LOTE 08</t>
  </si>
  <si>
    <t xml:space="preserve">RAZÃO SOCIAL : </t>
  </si>
  <si>
    <t>CNPJ :</t>
  </si>
  <si>
    <t>LOTE 01</t>
  </si>
  <si>
    <t>LOTE 16</t>
  </si>
  <si>
    <t>LOTE 11</t>
  </si>
  <si>
    <t>LOTE 10</t>
  </si>
  <si>
    <t>LOTE 09</t>
  </si>
  <si>
    <t>LOTE 15</t>
  </si>
  <si>
    <t>LOTE 14</t>
  </si>
  <si>
    <t>LOTE 13</t>
  </si>
  <si>
    <t>LOTE 12</t>
  </si>
  <si>
    <t>ENDEREÇO :</t>
  </si>
  <si>
    <t>REPRESENTANTE:</t>
  </si>
  <si>
    <t xml:space="preserve">DATA </t>
  </si>
  <si>
    <t>ASSINATURA</t>
  </si>
  <si>
    <t xml:space="preserve">V. UNIT </t>
  </si>
  <si>
    <t xml:space="preserve">V. TOTAL </t>
  </si>
  <si>
    <t>QTDE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</si>
</sst>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b/>
      <sz val="10"/>
      <color theme="1"/>
      <name val="Segoe UI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/>
    <xf numFmtId="43" fontId="1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</cellXfs>
  <cellStyles count="1">
    <cellStyle name="Normal" xfId="0" builtinId="0"/>
  </cellStyles>
  <dxfs count="1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35" formatCode="_-* #,##0.00_-;\-* #,##0.00_-;_-* &quot;-&quot;??_-;_-@_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</xdr:rowOff>
    </xdr:from>
    <xdr:to>
      <xdr:col>5</xdr:col>
      <xdr:colOff>0</xdr:colOff>
      <xdr:row>2</xdr:row>
      <xdr:rowOff>85726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5DFE4832-DE90-4795-A3F9-CD12BB7CD601}"/>
            </a:ext>
          </a:extLst>
        </xdr:cNvPr>
        <xdr:cNvSpPr txBox="1"/>
      </xdr:nvSpPr>
      <xdr:spPr>
        <a:xfrm>
          <a:off x="0" y="76201"/>
          <a:ext cx="53625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>
              <a:latin typeface="Segoe UI" panose="020B0502040204020203" pitchFamily="34" charset="0"/>
              <a:cs typeface="Segoe UI" panose="020B0502040204020203" pitchFamily="34" charset="0"/>
            </a:rPr>
            <a:t>PROPOSTA DE PREÇO</a:t>
          </a:r>
        </a:p>
      </xdr:txBody>
    </xdr:sp>
    <xdr:clientData/>
  </xdr:twoCellAnchor>
  <xdr:twoCellAnchor>
    <xdr:from>
      <xdr:col>0</xdr:col>
      <xdr:colOff>1042987</xdr:colOff>
      <xdr:row>2</xdr:row>
      <xdr:rowOff>171451</xdr:rowOff>
    </xdr:from>
    <xdr:to>
      <xdr:col>4</xdr:col>
      <xdr:colOff>1400175</xdr:colOff>
      <xdr:row>4</xdr:row>
      <xdr:rowOff>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E7CF99A0-2CE3-4494-813E-056440BF9704}"/>
            </a:ext>
          </a:extLst>
        </xdr:cNvPr>
        <xdr:cNvSpPr txBox="1"/>
      </xdr:nvSpPr>
      <xdr:spPr>
        <a:xfrm>
          <a:off x="1042987" y="552451"/>
          <a:ext cx="7348538" cy="2857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endParaRPr lang="pt-BR" sz="1000" b="1">
            <a:latin typeface="Segoe UI" panose="020B0502040204020203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0</xdr:col>
      <xdr:colOff>1042987</xdr:colOff>
      <xdr:row>4</xdr:row>
      <xdr:rowOff>28577</xdr:rowOff>
    </xdr:from>
    <xdr:to>
      <xdr:col>4</xdr:col>
      <xdr:colOff>1400175</xdr:colOff>
      <xdr:row>5</xdr:row>
      <xdr:rowOff>9526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7D6B4F3B-6BCD-4EEE-B7F8-9B7216AFC7FF}"/>
            </a:ext>
          </a:extLst>
        </xdr:cNvPr>
        <xdr:cNvSpPr txBox="1"/>
      </xdr:nvSpPr>
      <xdr:spPr>
        <a:xfrm>
          <a:off x="1042987" y="866777"/>
          <a:ext cx="7348538" cy="2571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endParaRPr lang="pt-BR" sz="1000" b="1">
            <a:latin typeface="Segoe UI" panose="020B0502040204020203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0</xdr:col>
      <xdr:colOff>0</xdr:colOff>
      <xdr:row>168</xdr:row>
      <xdr:rowOff>95250</xdr:rowOff>
    </xdr:from>
    <xdr:to>
      <xdr:col>5</xdr:col>
      <xdr:colOff>0</xdr:colOff>
      <xdr:row>182</xdr:row>
      <xdr:rowOff>76200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BA5C92CC-4032-96CE-F759-7D5AFB7FCD1B}"/>
            </a:ext>
          </a:extLst>
        </xdr:cNvPr>
        <xdr:cNvSpPr txBox="1"/>
      </xdr:nvSpPr>
      <xdr:spPr>
        <a:xfrm>
          <a:off x="0" y="35633025"/>
          <a:ext cx="5362575" cy="3295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t-BR" sz="1100">
              <a:latin typeface="Segoe UI" panose="020B0502040204020203" pitchFamily="34" charset="0"/>
              <a:cs typeface="Segoe UI" panose="020B0502040204020203" pitchFamily="34" charset="0"/>
            </a:rPr>
            <a:t>Validade da Proposta</a:t>
          </a:r>
        </a:p>
        <a:p>
          <a:pPr algn="l"/>
          <a:r>
            <a:rPr lang="pt-BR" sz="1100">
              <a:latin typeface="Segoe UI" panose="020B0502040204020203" pitchFamily="34" charset="0"/>
              <a:cs typeface="Segoe UI" panose="020B0502040204020203" pitchFamily="34" charset="0"/>
            </a:rPr>
            <a:t>Esta proposta tem validade de 60 (sessenta) dias corridos a contar da data da Sessão Pública da Seleção Pública Eletrônica.</a:t>
          </a:r>
        </a:p>
        <a:p>
          <a:pPr algn="l"/>
          <a:endParaRPr lang="pt-BR" sz="1100">
            <a:latin typeface="Segoe UI" panose="020B0502040204020203" pitchFamily="34" charset="0"/>
            <a:cs typeface="Segoe UI" panose="020B0502040204020203" pitchFamily="34" charset="0"/>
          </a:endParaRPr>
        </a:p>
        <a:p>
          <a:pPr algn="l"/>
          <a:r>
            <a:rPr lang="pt-BR" sz="1100">
              <a:latin typeface="Segoe UI" panose="020B0502040204020203" pitchFamily="34" charset="0"/>
              <a:cs typeface="Segoe UI" panose="020B0502040204020203" pitchFamily="34" charset="0"/>
            </a:rPr>
            <a:t>Inclusão de Todos os Custos</a:t>
          </a:r>
        </a:p>
        <a:p>
          <a:pPr algn="l"/>
          <a:r>
            <a:rPr lang="pt-BR" sz="1100">
              <a:latin typeface="Segoe UI" panose="020B0502040204020203" pitchFamily="34" charset="0"/>
              <a:cs typeface="Segoe UI" panose="020B0502040204020203" pitchFamily="34" charset="0"/>
            </a:rPr>
            <a:t>No preço cotado, estão incluídos todos os custos decorrentes da execução contratual, tais como custos diretos e indiretos, despesas com tributos incidentes, frete, seguros e quaisquer outros necessários ao cumprimento integral do objeto deste procedimento licitatório.</a:t>
          </a:r>
        </a:p>
        <a:p>
          <a:pPr algn="l"/>
          <a:endParaRPr lang="pt-BR" sz="1100">
            <a:latin typeface="Segoe UI" panose="020B0502040204020203" pitchFamily="34" charset="0"/>
            <a:cs typeface="Segoe UI" panose="020B0502040204020203" pitchFamily="34" charset="0"/>
          </a:endParaRPr>
        </a:p>
        <a:p>
          <a:pPr algn="l"/>
          <a:r>
            <a:rPr lang="pt-BR" sz="1100">
              <a:latin typeface="Segoe UI" panose="020B0502040204020203" pitchFamily="34" charset="0"/>
              <a:cs typeface="Segoe UI" panose="020B0502040204020203" pitchFamily="34" charset="0"/>
            </a:rPr>
            <a:t>Aceitação das Condições</a:t>
          </a:r>
        </a:p>
        <a:p>
          <a:pPr algn="l"/>
          <a:r>
            <a:rPr lang="pt-BR" sz="1100">
              <a:latin typeface="Segoe UI" panose="020B0502040204020203" pitchFamily="34" charset="0"/>
              <a:cs typeface="Segoe UI" panose="020B0502040204020203" pitchFamily="34" charset="0"/>
            </a:rPr>
            <a:t>A apresentação desta proposta implica plena aceitação das condições estabelecidas no Edital e seus Anexos, bem como a obrigatoriedade do cumprimento das disposições nela contidas, assumindo o proponente o compromisso de entregar os produtos ou serviços nos termos apresentados.</a:t>
          </a:r>
        </a:p>
      </xdr:txBody>
    </xdr:sp>
    <xdr:clientData/>
  </xdr:twoCellAnchor>
  <xdr:twoCellAnchor>
    <xdr:from>
      <xdr:col>0</xdr:col>
      <xdr:colOff>1042987</xdr:colOff>
      <xdr:row>5</xdr:row>
      <xdr:rowOff>47628</xdr:rowOff>
    </xdr:from>
    <xdr:to>
      <xdr:col>4</xdr:col>
      <xdr:colOff>1400175</xdr:colOff>
      <xdr:row>6</xdr:row>
      <xdr:rowOff>57151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EC71E542-0A70-411A-A6BD-1CB781AC8419}"/>
            </a:ext>
          </a:extLst>
        </xdr:cNvPr>
        <xdr:cNvSpPr txBox="1"/>
      </xdr:nvSpPr>
      <xdr:spPr>
        <a:xfrm>
          <a:off x="1042987" y="1162053"/>
          <a:ext cx="7348538" cy="28574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endParaRPr lang="pt-BR" sz="1000" b="1">
            <a:latin typeface="Segoe UI" panose="020B0502040204020203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0</xdr:col>
      <xdr:colOff>1042987</xdr:colOff>
      <xdr:row>6</xdr:row>
      <xdr:rowOff>66678</xdr:rowOff>
    </xdr:from>
    <xdr:to>
      <xdr:col>4</xdr:col>
      <xdr:colOff>1400175</xdr:colOff>
      <xdr:row>7</xdr:row>
      <xdr:rowOff>47627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12CCB47B-C4CE-4909-950D-A3634A2F1461}"/>
            </a:ext>
          </a:extLst>
        </xdr:cNvPr>
        <xdr:cNvSpPr txBox="1"/>
      </xdr:nvSpPr>
      <xdr:spPr>
        <a:xfrm>
          <a:off x="1042987" y="1457328"/>
          <a:ext cx="7348538" cy="2571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endParaRPr lang="pt-BR" sz="1000" b="1">
            <a:latin typeface="Segoe UI" panose="020B0502040204020203" pitchFamily="34" charset="0"/>
            <a:cs typeface="Segoe UI" panose="020B0502040204020203" pitchFamily="34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80BCE06-FD56-4E94-AF84-6DE64A6A285B}" name="Tabela110" displayName="Tabela110" ref="A10:E22" totalsRowShown="0" headerRowDxfId="111" dataDxfId="110">
  <tableColumns count="5">
    <tableColumn id="2" xr3:uid="{DB62B8AE-89EF-43A4-B871-9F16101310C9}" name="CATEGORIA" dataDxfId="109"/>
    <tableColumn id="3" xr3:uid="{0A812200-BC3E-4B87-BA95-A52CDFF909A0}" name="UNIDADE" dataDxfId="108"/>
    <tableColumn id="4" xr3:uid="{57AD0AFD-7704-4542-AABA-8FB124783CDB}" name="QTDE" dataDxfId="107"/>
    <tableColumn id="5" xr3:uid="{F1F0C9B0-5AF8-4599-822A-AC2C8912874F}" name="V. UNIT " dataDxfId="106"/>
    <tableColumn id="6" xr3:uid="{06FB06DE-855D-4C3E-AC04-B164C45AF885}" name="V. TOTAL " dataDxfId="105">
      <calculatedColumnFormula>Tabela110[[#This Row],[QTDE]]*Tabela110[[#This Row],[V. UNIT ]]</calculatedColumnFormula>
    </tableColumn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3C821934-9EF3-4B1E-B283-DBDE33BB45DE}" name="Tabela131112" displayName="Tabela131112" ref="A105:E107" totalsRowShown="0" headerRowDxfId="48" dataDxfId="47">
  <tableColumns count="5">
    <tableColumn id="2" xr3:uid="{3711357E-F3D7-4D58-BD17-A72EC83C1B7F}" name="CATEGORIA" dataDxfId="46"/>
    <tableColumn id="3" xr3:uid="{AC3BB2E4-01C2-4D9D-920F-22D337DFE193}" name="UNIDADE" dataDxfId="45"/>
    <tableColumn id="4" xr3:uid="{95A8AB91-6FED-47D9-B184-34CE58DE953D}" name="QTDE" dataDxfId="44"/>
    <tableColumn id="5" xr3:uid="{4E639336-1652-4FE4-BAA9-574BD01F7860}" name="V. UNIT " dataDxfId="43"/>
    <tableColumn id="6" xr3:uid="{F9BBB429-84A4-435F-8944-65B89DF4BDC1}" name="V. TOTAL " dataDxfId="42">
      <calculatedColumnFormula>Tabela131112[[#This Row],[QTDE]]*Tabela131112[[#This Row],[V. UNIT ]]</calculatedColumnFormula>
    </tableColumn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4A7D81C0-FC8A-45AE-9BD3-0E8E1D38F0CD}" name="Tabela11013" displayName="Tabela11013" ref="A110:E122" totalsRowShown="0" headerRowDxfId="41" dataDxfId="40">
  <tableColumns count="5">
    <tableColumn id="2" xr3:uid="{4E990B72-8CF7-4B0C-8C0B-04E641A3C7CC}" name="CATEGORIA" dataDxfId="39"/>
    <tableColumn id="3" xr3:uid="{3A6A1052-E1E0-4F42-B629-6AB04EF666E6}" name="UNIDADE" dataDxfId="38"/>
    <tableColumn id="4" xr3:uid="{681A04BB-D494-4329-BB12-ADC39F7F84BE}" name="QTDE" dataDxfId="37"/>
    <tableColumn id="5" xr3:uid="{F28186EF-AD6C-4E9E-9A70-40CFFD161CEC}" name="V. UNIT " dataDxfId="36"/>
    <tableColumn id="6" xr3:uid="{BDA5FBEE-51AE-46F5-9329-5575BF4C34F9}" name="V. TOTAL " dataDxfId="35">
      <calculatedColumnFormula>Tabela11013[[#This Row],[QTDE]]*Tabela11013[[#This Row],[V. UNIT ]]</calculatedColumnFormula>
    </tableColumn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9DF3DE39-E2EC-428A-B333-0D7774BEF061}" name="Tabela131114" displayName="Tabela131114" ref="A125:E127" totalsRowShown="0" headerRowDxfId="34" dataDxfId="33">
  <tableColumns count="5">
    <tableColumn id="2" xr3:uid="{A7395B39-6BBE-480E-B3B1-48BBACA46DED}" name="CATEGORIA" dataDxfId="32"/>
    <tableColumn id="3" xr3:uid="{B50BC0AB-4911-429B-B9B9-5AAC89827AE5}" name="UNIDADE" dataDxfId="31"/>
    <tableColumn id="4" xr3:uid="{610094DD-9277-462F-BECA-A56D7C1D052F}" name="QTDE" dataDxfId="30"/>
    <tableColumn id="5" xr3:uid="{DD44DE6F-72B4-4C6F-BA28-01208C800D5D}" name="V. UNIT " dataDxfId="29"/>
    <tableColumn id="6" xr3:uid="{B15C38DD-A4EA-46F4-BAB3-F66FB2975F98}" name="V. TOTAL " dataDxfId="28">
      <calculatedColumnFormula>Tabela131114[[#This Row],[QTDE]]*Tabela131114[[#This Row],[V. UNIT ]]</calculatedColumnFormula>
    </tableColumn>
  </tableColumns>
  <tableStyleInfo name="TableStyleMedium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4BBD4D2A-C79B-4E6D-B0DC-70EFCF0208D4}" name="Tabela11015" displayName="Tabela11015" ref="A130:E142" totalsRowShown="0" headerRowDxfId="27" dataDxfId="26">
  <tableColumns count="5">
    <tableColumn id="2" xr3:uid="{E9F4BABB-612E-4C76-9615-AE01D64AF20B}" name="CATEGORIA" dataDxfId="25"/>
    <tableColumn id="3" xr3:uid="{CA701F0F-59F3-403D-AFAE-9E0981C88C11}" name="UNIDADE" dataDxfId="24"/>
    <tableColumn id="4" xr3:uid="{77EB5248-3AD5-46B5-9A59-10D7AF71F50F}" name="QTDE" dataDxfId="23"/>
    <tableColumn id="5" xr3:uid="{3D37E4B6-9566-44E3-9225-EFA52879C63C}" name="V. UNIT " dataDxfId="22"/>
    <tableColumn id="6" xr3:uid="{F823686A-1657-4581-B040-2504974E8C0E}" name="V. TOTAL " dataDxfId="21">
      <calculatedColumnFormula>Tabela11015[[#This Row],[QTDE]]*Tabela11015[[#This Row],[V. UNIT ]]</calculatedColumnFormula>
    </tableColumn>
  </tableColumns>
  <tableStyleInfo name="TableStyleMedium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30815561-A92F-4D7C-A87D-263C6E54EBDD}" name="Tabela131116" displayName="Tabela131116" ref="A145:E147" totalsRowShown="0" headerRowDxfId="20" dataDxfId="19">
  <tableColumns count="5">
    <tableColumn id="2" xr3:uid="{01CC8E61-E304-4C5C-A794-94589174D8A4}" name="CATEGORIA" dataDxfId="18"/>
    <tableColumn id="3" xr3:uid="{B22E529D-4859-4F7B-BEDE-435935F4850C}" name="UNIDADE" dataDxfId="17"/>
    <tableColumn id="4" xr3:uid="{4B5D4CC5-B7F1-4C46-A438-1E5D226DBD4B}" name="QTDE" dataDxfId="16"/>
    <tableColumn id="5" xr3:uid="{13BD3FFD-D501-4DCF-BC8E-AD1C5D5EF577}" name="V. UNIT " dataDxfId="15"/>
    <tableColumn id="6" xr3:uid="{CF917227-4EA7-4F9D-9C4F-CE7FA089030C}" name="V. TOTAL " dataDxfId="14">
      <calculatedColumnFormula>Tabela131116[[#This Row],[QTDE]]*Tabela131116[[#This Row],[V. UNIT ]]</calculatedColumnFormula>
    </tableColumn>
  </tableColumns>
  <tableStyleInfo name="TableStyleMedium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5C055AD4-FD87-465D-9450-8EEAF264993B}" name="Tabela11017" displayName="Tabela11017" ref="A150:E162" totalsRowShown="0" headerRowDxfId="13" dataDxfId="12">
  <tableColumns count="5">
    <tableColumn id="2" xr3:uid="{4D5718B3-4DF6-4796-BB3F-6BD31E36B8AF}" name="CATEGORIA" dataDxfId="11"/>
    <tableColumn id="3" xr3:uid="{36868967-3A3E-41E9-8ACE-940E6EDB71DB}" name="UNIDADE" dataDxfId="10"/>
    <tableColumn id="4" xr3:uid="{C14B6A73-9DD3-469A-9980-975C18C76306}" name="QTDE" dataDxfId="9"/>
    <tableColumn id="5" xr3:uid="{B3357421-2365-4705-9A22-F55246D6EC94}" name="V. UNIT " dataDxfId="8"/>
    <tableColumn id="6" xr3:uid="{B93684AC-5413-405F-8B80-88D47F947126}" name="V. TOTAL " dataDxfId="7">
      <calculatedColumnFormula>Tabela11017[[#This Row],[QTDE]]*Tabela11017[[#This Row],[V. UNIT ]]</calculatedColumnFormula>
    </tableColumn>
  </tableColumns>
  <tableStyleInfo name="TableStyleMedium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454450EF-3232-43E4-975D-1505DB74BA6F}" name="Tabela131125" displayName="Tabela131125" ref="A165:E167" totalsRowShown="0" headerRowDxfId="6" dataDxfId="5">
  <tableColumns count="5">
    <tableColumn id="2" xr3:uid="{415A9340-0E4C-4F6C-870D-7257E60EC9A6}" name="CATEGORIA" dataDxfId="4"/>
    <tableColumn id="3" xr3:uid="{D70B1837-9774-454E-8D61-BA0CA86C6800}" name="UNIDADE" dataDxfId="3"/>
    <tableColumn id="4" xr3:uid="{576E977C-E1C4-413B-A10C-256B62DFA995}" name="QTDE" dataDxfId="2"/>
    <tableColumn id="5" xr3:uid="{CE0BCAFB-75E9-45D2-B35B-6E834B05CB56}" name="V. UNIT " dataDxfId="1"/>
    <tableColumn id="6" xr3:uid="{165C1E78-2B20-46C1-95BE-2519B56EA314}" name="V. TOTAL " dataDxfId="0">
      <calculatedColumnFormula>Tabela131125[[#This Row],[QTDE]]*Tabela131125[[#This Row],[V. UNIT ]]</calculatedColumnFormula>
    </tableColumn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598DACEF-72B2-4475-967D-BFC2B415C731}" name="Tabela1311" displayName="Tabela1311" ref="A25:E27" totalsRowShown="0" headerRowDxfId="104" dataDxfId="103">
  <tableColumns count="5">
    <tableColumn id="2" xr3:uid="{A9182AD5-2862-47DB-A53A-938B211A5CC1}" name="CATEGORIA" dataDxfId="102"/>
    <tableColumn id="3" xr3:uid="{71488E6B-624D-4DEB-B110-4D02E1C1B939}" name="UNIDADE" dataDxfId="101"/>
    <tableColumn id="4" xr3:uid="{D5C38B6F-6531-4ABB-8D4F-F40766601605}" name="QTDE" dataDxfId="100"/>
    <tableColumn id="5" xr3:uid="{B885E78E-9BDB-4B41-B167-77AE3A111ABB}" name="V. UNIT " dataDxfId="99"/>
    <tableColumn id="6" xr3:uid="{507F4DC8-9799-4062-86A4-2FC239BD09E6}" name="V. TOTAL " dataDxfId="98">
      <calculatedColumnFormula>Tabela1311[[#This Row],[QTDE]]*Tabela1311[[#This Row],[V. UNIT ]]</calculatedColumnFormula>
    </tableColumn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B058592-E869-4B73-A6FB-945C8FB58AB0}" name="Tabela1103" displayName="Tabela1103" ref="A30:E42" totalsRowShown="0" headerRowDxfId="97" dataDxfId="96">
  <tableColumns count="5">
    <tableColumn id="2" xr3:uid="{FFDDF61E-69D0-4FD1-9125-1E7FB4098100}" name="CATEGORIA" dataDxfId="95"/>
    <tableColumn id="3" xr3:uid="{4331DFFC-A06A-41F9-8D79-7B44360F1A19}" name="UNIDADE" dataDxfId="94"/>
    <tableColumn id="4" xr3:uid="{BAEE5EE3-5391-45DD-85FE-3FB9ED08D5DE}" name="QTDE" dataDxfId="93"/>
    <tableColumn id="5" xr3:uid="{5ACBCC46-E3BF-4D7B-B485-C2F59E2FE8B0}" name="V. UNIT " dataDxfId="92"/>
    <tableColumn id="6" xr3:uid="{15458C83-F54C-474E-8009-8C3381D9AC71}" name="V. TOTAL " dataDxfId="91">
      <calculatedColumnFormula>Tabela1103[[#This Row],[QTDE]]*Tabela1103[[#This Row],[V. UNIT ]]</calculatedColumnFormula>
    </tableColumn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44AA05F-F174-45A7-AEA6-DD11F61232CA}" name="Tabela13114" displayName="Tabela13114" ref="A45:E47" totalsRowShown="0" headerRowDxfId="90" dataDxfId="89">
  <tableColumns count="5">
    <tableColumn id="2" xr3:uid="{CDAFC11D-3CDC-44ED-B4A9-06EF8EF7EBBB}" name="CATEGORIA" dataDxfId="88"/>
    <tableColumn id="3" xr3:uid="{0CF745EA-31C3-47B3-B235-25068CA456D7}" name="UNIDADE" dataDxfId="87"/>
    <tableColumn id="4" xr3:uid="{8670A371-2A1B-4CED-9300-AA9E3A31E3A4}" name="QTDE" dataDxfId="86"/>
    <tableColumn id="5" xr3:uid="{89DB2189-F731-4FD0-9C36-3D33E047422D}" name="V. UNIT " dataDxfId="85"/>
    <tableColumn id="6" xr3:uid="{D738BEA1-D939-41A7-BFB6-30185917E6C8}" name="V. TOTAL " dataDxfId="84">
      <calculatedColumnFormula>Tabela13114[[#This Row],[QTDE]]*Tabela13114[[#This Row],[V. UNIT ]]</calculatedColumnFormula>
    </tableColumn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0F9F9EF-569F-407C-AA37-BD17AAE62183}" name="Tabela1105" displayName="Tabela1105" ref="A50:E62" totalsRowShown="0" headerRowDxfId="83" dataDxfId="82">
  <tableColumns count="5">
    <tableColumn id="2" xr3:uid="{62EA50F2-67DF-43EA-9F31-212A6D809A97}" name="CATEGORIA" dataDxfId="81"/>
    <tableColumn id="3" xr3:uid="{7E614CBC-AAE3-41A4-811F-E61A1161F0E5}" name="UNIDADE" dataDxfId="80"/>
    <tableColumn id="4" xr3:uid="{9A482267-3517-4019-96EE-B477045FC82B}" name="QTDE" dataDxfId="79"/>
    <tableColumn id="5" xr3:uid="{63C3719D-4FE5-4031-96EA-6F4E40576D41}" name="V. UNIT " dataDxfId="78"/>
    <tableColumn id="6" xr3:uid="{FBB9E8FC-5B87-46D8-8A1C-8C2BBD829969}" name="V. TOTAL " dataDxfId="77">
      <calculatedColumnFormula>Tabela1105[[#This Row],[QTDE]]*Tabela1105[[#This Row],[V. UNIT ]]</calculatedColumnFormula>
    </tableColumn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ABFC470-313C-4505-B8FE-3D70C15D8506}" name="Tabela13116" displayName="Tabela13116" ref="A65:E67" totalsRowShown="0" headerRowDxfId="76" dataDxfId="75">
  <tableColumns count="5">
    <tableColumn id="2" xr3:uid="{CE4D3ABC-54EC-46D4-9F61-346663600FFB}" name="CATEGORIA" dataDxfId="74"/>
    <tableColumn id="3" xr3:uid="{C63667E6-BBFB-4CC7-B327-3D19E1CFB678}" name="UNIDADE" dataDxfId="73"/>
    <tableColumn id="4" xr3:uid="{E33DEC71-EE7E-48A6-8A1D-574D5F38F840}" name="QTDE" dataDxfId="72"/>
    <tableColumn id="5" xr3:uid="{5C73C136-CB52-481D-AEEC-80F54907C15B}" name="V. UNIT " dataDxfId="71"/>
    <tableColumn id="6" xr3:uid="{4B28F532-CBCB-4C72-B186-ABA88922B4B0}" name="V. TOTAL " dataDxfId="70">
      <calculatedColumnFormula>Tabela13116[[#This Row],[QTDE]]*Tabela13116[[#This Row],[V. UNIT ]]</calculatedColumnFormula>
    </tableColumn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C01EF3A-9302-47A7-A41F-C7B1404479FC}" name="Tabela1107" displayName="Tabela1107" ref="A70:E82" totalsRowShown="0" headerRowDxfId="69" dataDxfId="68">
  <tableColumns count="5">
    <tableColumn id="2" xr3:uid="{B4A615C1-A3FA-4AA9-941C-9896E844AF2E}" name="CATEGORIA" dataDxfId="67"/>
    <tableColumn id="3" xr3:uid="{61083B55-C4B7-43A5-942B-8DA163E3EF99}" name="UNIDADE" dataDxfId="66"/>
    <tableColumn id="4" xr3:uid="{2E690CFF-2861-4C17-B197-2C171904938C}" name="QTDE" dataDxfId="65"/>
    <tableColumn id="5" xr3:uid="{D05E2788-B122-4F7C-ACB4-AC2727A5BA65}" name="V. UNIT " dataDxfId="64"/>
    <tableColumn id="6" xr3:uid="{D74E8AE1-F585-4BA8-B50F-4B5A6BB60C9A}" name="V. TOTAL " dataDxfId="63">
      <calculatedColumnFormula>Tabela1107[[#This Row],[QTDE]]*Tabela1107[[#This Row],[V. UNIT ]]</calculatedColumnFormula>
    </tableColumn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C16AF48-726D-4E8C-8EF4-84CDFAE6418A}" name="Tabela13118" displayName="Tabela13118" ref="A85:E87" totalsRowShown="0" headerRowDxfId="62" dataDxfId="61">
  <tableColumns count="5">
    <tableColumn id="2" xr3:uid="{C7674F83-E091-4002-87BB-015A803139FC}" name="CATEGORIA" dataDxfId="60"/>
    <tableColumn id="3" xr3:uid="{8888F893-7E68-4476-A9BC-632856191BE0}" name="UNIDADE" dataDxfId="59"/>
    <tableColumn id="4" xr3:uid="{7665448B-3653-404A-B7DE-592A03032421}" name="QTDE" dataDxfId="58"/>
    <tableColumn id="5" xr3:uid="{B4355B55-1303-4964-844B-CE00CF59423A}" name="V. UNIT " dataDxfId="57"/>
    <tableColumn id="6" xr3:uid="{A3C19022-56B8-46D7-BB86-0AF3FDC2E4E7}" name="V. TOTAL " dataDxfId="56">
      <calculatedColumnFormula>Tabela13118[[#This Row],[QTDE]]*Tabela13118[[#This Row],[V. UNIT ]]</calculatedColumnFormula>
    </tableColumn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B69B6D1-D039-4265-824B-7D6CFCD586A7}" name="Tabela1109" displayName="Tabela1109" ref="A90:E102" totalsRowShown="0" headerRowDxfId="55" dataDxfId="54">
  <tableColumns count="5">
    <tableColumn id="2" xr3:uid="{931BC14B-B657-4107-BA0E-34421BE7CBB2}" name="CATEGORIA" dataDxfId="53"/>
    <tableColumn id="3" xr3:uid="{BE6E2375-CB49-473A-BDBC-03EF5C0E2BD9}" name="UNIDADE" dataDxfId="52"/>
    <tableColumn id="4" xr3:uid="{C9C653D0-5487-4C2A-BFC6-8DA28B309274}" name="QTDE" dataDxfId="51"/>
    <tableColumn id="5" xr3:uid="{67359EF5-137F-4BB9-93A3-187BF42875C5}" name="V. UNIT " dataDxfId="50"/>
    <tableColumn id="6" xr3:uid="{83D63BF1-2E48-4BFE-B1B9-0A463420E1FF}" name="V. TOTAL " dataDxfId="49">
      <calculatedColumnFormula>Tabela1109[[#This Row],[QTDE]]*Tabela1109[[#This Row],[V. UNIT ]]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13" Type="http://schemas.openxmlformats.org/officeDocument/2006/relationships/table" Target="../tables/table11.xml"/><Relationship Id="rId18" Type="http://schemas.openxmlformats.org/officeDocument/2006/relationships/table" Target="../tables/table1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" Type="http://schemas.openxmlformats.org/officeDocument/2006/relationships/drawing" Target="../drawings/drawing1.xml"/><Relationship Id="rId16" Type="http://schemas.openxmlformats.org/officeDocument/2006/relationships/table" Target="../tables/table14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36A8C-D9A4-438B-B1A5-A36361B31FCB}">
  <sheetPr codeName="Planilha1"/>
  <dimension ref="A1:E186"/>
  <sheetViews>
    <sheetView showGridLines="0" tabSelected="1" workbookViewId="0">
      <selection activeCell="J12" sqref="J12"/>
    </sheetView>
  </sheetViews>
  <sheetFormatPr defaultRowHeight="15" x14ac:dyDescent="0.25"/>
  <cols>
    <col min="1" max="1" width="23.7109375" style="1" customWidth="1"/>
    <col min="2" max="2" width="13" customWidth="1"/>
    <col min="3" max="3" width="15" customWidth="1"/>
    <col min="4" max="4" width="14.5703125" customWidth="1"/>
    <col min="5" max="5" width="14.140625" customWidth="1"/>
  </cols>
  <sheetData>
    <row r="1" spans="1:5" ht="6" customHeight="1" x14ac:dyDescent="0.25"/>
    <row r="4" spans="1:5" ht="21" customHeight="1" x14ac:dyDescent="0.25">
      <c r="A4" s="2" t="s">
        <v>17</v>
      </c>
    </row>
    <row r="5" spans="1:5" ht="21.75" customHeight="1" x14ac:dyDescent="0.25">
      <c r="A5" s="2" t="s">
        <v>18</v>
      </c>
    </row>
    <row r="6" spans="1:5" ht="21.75" customHeight="1" x14ac:dyDescent="0.25">
      <c r="A6" s="2" t="s">
        <v>28</v>
      </c>
    </row>
    <row r="7" spans="1:5" ht="21.75" customHeight="1" x14ac:dyDescent="0.25">
      <c r="A7" s="2" t="s">
        <v>29</v>
      </c>
    </row>
    <row r="9" spans="1:5" x14ac:dyDescent="0.25">
      <c r="A9" s="5" t="s">
        <v>19</v>
      </c>
      <c r="B9" s="6"/>
      <c r="C9" s="6"/>
      <c r="D9" s="6"/>
      <c r="E9" s="6"/>
    </row>
    <row r="10" spans="1:5" x14ac:dyDescent="0.25">
      <c r="A10" s="3" t="s">
        <v>6</v>
      </c>
      <c r="B10" s="4" t="s">
        <v>7</v>
      </c>
      <c r="C10" s="4" t="s">
        <v>34</v>
      </c>
      <c r="D10" s="4" t="s">
        <v>32</v>
      </c>
      <c r="E10" s="4" t="s">
        <v>33</v>
      </c>
    </row>
    <row r="11" spans="1:5" x14ac:dyDescent="0.25">
      <c r="A11" s="3" t="s">
        <v>3</v>
      </c>
      <c r="B11" s="4" t="s">
        <v>8</v>
      </c>
      <c r="C11" s="4">
        <v>100</v>
      </c>
      <c r="D11" s="7"/>
      <c r="E11" s="7">
        <f>Tabela110[[#This Row],[QTDE]]*Tabela110[[#This Row],[V. UNIT ]]</f>
        <v>0</v>
      </c>
    </row>
    <row r="12" spans="1:5" x14ac:dyDescent="0.25">
      <c r="A12" s="3" t="s">
        <v>3</v>
      </c>
      <c r="B12" s="4" t="s">
        <v>9</v>
      </c>
      <c r="C12" s="4">
        <v>118</v>
      </c>
      <c r="D12" s="7"/>
      <c r="E12" s="7">
        <f>Tabela110[[#This Row],[QTDE]]*Tabela110[[#This Row],[V. UNIT ]]</f>
        <v>0</v>
      </c>
    </row>
    <row r="13" spans="1:5" x14ac:dyDescent="0.25">
      <c r="A13" s="3" t="s">
        <v>1</v>
      </c>
      <c r="B13" s="4" t="s">
        <v>8</v>
      </c>
      <c r="C13" s="4">
        <v>100</v>
      </c>
      <c r="D13" s="7"/>
      <c r="E13" s="7">
        <f>Tabela110[[#This Row],[QTDE]]*Tabela110[[#This Row],[V. UNIT ]]</f>
        <v>0</v>
      </c>
    </row>
    <row r="14" spans="1:5" x14ac:dyDescent="0.25">
      <c r="A14" s="3" t="s">
        <v>1</v>
      </c>
      <c r="B14" s="4" t="s">
        <v>9</v>
      </c>
      <c r="C14" s="4">
        <v>118</v>
      </c>
      <c r="D14" s="7"/>
      <c r="E14" s="7">
        <f>Tabela110[[#This Row],[QTDE]]*Tabela110[[#This Row],[V. UNIT ]]</f>
        <v>0</v>
      </c>
    </row>
    <row r="15" spans="1:5" x14ac:dyDescent="0.25">
      <c r="A15" s="3" t="s">
        <v>0</v>
      </c>
      <c r="B15" s="4" t="s">
        <v>8</v>
      </c>
      <c r="C15" s="4">
        <v>100</v>
      </c>
      <c r="D15" s="7"/>
      <c r="E15" s="7">
        <f>Tabela110[[#This Row],[QTDE]]*Tabela110[[#This Row],[V. UNIT ]]</f>
        <v>0</v>
      </c>
    </row>
    <row r="16" spans="1:5" x14ac:dyDescent="0.25">
      <c r="A16" s="3" t="s">
        <v>0</v>
      </c>
      <c r="B16" s="4" t="s">
        <v>9</v>
      </c>
      <c r="C16" s="4">
        <v>118</v>
      </c>
      <c r="D16" s="7"/>
      <c r="E16" s="7">
        <f>Tabela110[[#This Row],[QTDE]]*Tabela110[[#This Row],[V. UNIT ]]</f>
        <v>0</v>
      </c>
    </row>
    <row r="17" spans="1:5" x14ac:dyDescent="0.25">
      <c r="A17" s="3" t="s">
        <v>2</v>
      </c>
      <c r="B17" s="4" t="s">
        <v>8</v>
      </c>
      <c r="C17" s="4">
        <v>100</v>
      </c>
      <c r="D17" s="7"/>
      <c r="E17" s="7">
        <f>Tabela110[[#This Row],[QTDE]]*Tabela110[[#This Row],[V. UNIT ]]</f>
        <v>0</v>
      </c>
    </row>
    <row r="18" spans="1:5" x14ac:dyDescent="0.25">
      <c r="A18" s="3" t="s">
        <v>2</v>
      </c>
      <c r="B18" s="4" t="s">
        <v>9</v>
      </c>
      <c r="C18" s="4">
        <v>118</v>
      </c>
      <c r="D18" s="7"/>
      <c r="E18" s="7">
        <f>Tabela110[[#This Row],[QTDE]]*Tabela110[[#This Row],[V. UNIT ]]</f>
        <v>0</v>
      </c>
    </row>
    <row r="19" spans="1:5" x14ac:dyDescent="0.25">
      <c r="A19" s="3" t="s">
        <v>4</v>
      </c>
      <c r="B19" s="4" t="s">
        <v>8</v>
      </c>
      <c r="C19" s="4">
        <v>100</v>
      </c>
      <c r="D19" s="7"/>
      <c r="E19" s="7">
        <f>Tabela110[[#This Row],[QTDE]]*Tabela110[[#This Row],[V. UNIT ]]</f>
        <v>0</v>
      </c>
    </row>
    <row r="20" spans="1:5" x14ac:dyDescent="0.25">
      <c r="A20" s="3" t="s">
        <v>4</v>
      </c>
      <c r="B20" s="4" t="s">
        <v>9</v>
      </c>
      <c r="C20" s="4">
        <v>118</v>
      </c>
      <c r="D20" s="7"/>
      <c r="E20" s="7">
        <f>Tabela110[[#This Row],[QTDE]]*Tabela110[[#This Row],[V. UNIT ]]</f>
        <v>0</v>
      </c>
    </row>
    <row r="21" spans="1:5" x14ac:dyDescent="0.25">
      <c r="A21" s="3" t="s">
        <v>5</v>
      </c>
      <c r="B21" s="4" t="s">
        <v>8</v>
      </c>
      <c r="C21" s="4">
        <v>100</v>
      </c>
      <c r="D21" s="7"/>
      <c r="E21" s="7">
        <f>Tabela110[[#This Row],[QTDE]]*Tabela110[[#This Row],[V. UNIT ]]</f>
        <v>0</v>
      </c>
    </row>
    <row r="22" spans="1:5" x14ac:dyDescent="0.25">
      <c r="A22" s="3" t="s">
        <v>5</v>
      </c>
      <c r="B22" s="4" t="s">
        <v>9</v>
      </c>
      <c r="C22" s="4">
        <v>118</v>
      </c>
      <c r="D22" s="7"/>
      <c r="E22" s="7">
        <f>Tabela110[[#This Row],[QTDE]]*Tabela110[[#This Row],[V. UNIT ]]</f>
        <v>0</v>
      </c>
    </row>
    <row r="23" spans="1:5" x14ac:dyDescent="0.25">
      <c r="A23" s="8"/>
      <c r="B23" s="9"/>
      <c r="C23" s="9"/>
      <c r="D23" s="9"/>
      <c r="E23" s="9"/>
    </row>
    <row r="24" spans="1:5" x14ac:dyDescent="0.25">
      <c r="A24" s="5" t="s">
        <v>10</v>
      </c>
      <c r="B24" s="6"/>
      <c r="C24" s="6"/>
      <c r="D24" s="6"/>
      <c r="E24" s="6"/>
    </row>
    <row r="25" spans="1:5" x14ac:dyDescent="0.25">
      <c r="A25" s="3" t="s">
        <v>6</v>
      </c>
      <c r="B25" s="4" t="s">
        <v>7</v>
      </c>
      <c r="C25" s="4" t="s">
        <v>34</v>
      </c>
      <c r="D25" s="4" t="s">
        <v>32</v>
      </c>
      <c r="E25" s="4" t="s">
        <v>33</v>
      </c>
    </row>
    <row r="26" spans="1:5" x14ac:dyDescent="0.25">
      <c r="A26" s="3" t="s">
        <v>5</v>
      </c>
      <c r="B26" s="4" t="s">
        <v>8</v>
      </c>
      <c r="C26" s="4">
        <v>100</v>
      </c>
      <c r="D26" s="7"/>
      <c r="E26" s="7">
        <f>Tabela1311[[#This Row],[QTDE]]*Tabela1311[[#This Row],[V. UNIT ]]</f>
        <v>0</v>
      </c>
    </row>
    <row r="27" spans="1:5" x14ac:dyDescent="0.25">
      <c r="A27" s="3" t="s">
        <v>5</v>
      </c>
      <c r="B27" s="4" t="s">
        <v>9</v>
      </c>
      <c r="C27" s="4">
        <v>118</v>
      </c>
      <c r="D27" s="7"/>
      <c r="E27" s="7">
        <f>Tabela1311[[#This Row],[QTDE]]*Tabela1311[[#This Row],[V. UNIT ]]</f>
        <v>0</v>
      </c>
    </row>
    <row r="28" spans="1:5" x14ac:dyDescent="0.25">
      <c r="A28" s="8"/>
      <c r="B28" s="9"/>
      <c r="C28" s="9"/>
      <c r="D28" s="9"/>
      <c r="E28" s="9"/>
    </row>
    <row r="29" spans="1:5" x14ac:dyDescent="0.25">
      <c r="A29" s="5" t="s">
        <v>11</v>
      </c>
      <c r="B29" s="6"/>
      <c r="C29" s="6"/>
      <c r="D29" s="6"/>
      <c r="E29" s="6"/>
    </row>
    <row r="30" spans="1:5" x14ac:dyDescent="0.25">
      <c r="A30" s="3" t="s">
        <v>6</v>
      </c>
      <c r="B30" s="4" t="s">
        <v>7</v>
      </c>
      <c r="C30" s="4" t="s">
        <v>34</v>
      </c>
      <c r="D30" s="4" t="s">
        <v>32</v>
      </c>
      <c r="E30" s="4" t="s">
        <v>33</v>
      </c>
    </row>
    <row r="31" spans="1:5" x14ac:dyDescent="0.25">
      <c r="A31" s="3" t="s">
        <v>3</v>
      </c>
      <c r="B31" s="4" t="s">
        <v>8</v>
      </c>
      <c r="C31" s="4">
        <v>100</v>
      </c>
      <c r="D31" s="7"/>
      <c r="E31" s="7">
        <f>Tabela1103[[#This Row],[QTDE]]*Tabela1103[[#This Row],[V. UNIT ]]</f>
        <v>0</v>
      </c>
    </row>
    <row r="32" spans="1:5" x14ac:dyDescent="0.25">
      <c r="A32" s="3" t="s">
        <v>3</v>
      </c>
      <c r="B32" s="4" t="s">
        <v>9</v>
      </c>
      <c r="C32" s="4">
        <v>118</v>
      </c>
      <c r="D32" s="7"/>
      <c r="E32" s="7">
        <f>Tabela1103[[#This Row],[QTDE]]*Tabela1103[[#This Row],[V. UNIT ]]</f>
        <v>0</v>
      </c>
    </row>
    <row r="33" spans="1:5" x14ac:dyDescent="0.25">
      <c r="A33" s="3" t="s">
        <v>1</v>
      </c>
      <c r="B33" s="4" t="s">
        <v>8</v>
      </c>
      <c r="C33" s="4">
        <v>100</v>
      </c>
      <c r="D33" s="7"/>
      <c r="E33" s="7">
        <f>Tabela1103[[#This Row],[QTDE]]*Tabela1103[[#This Row],[V. UNIT ]]</f>
        <v>0</v>
      </c>
    </row>
    <row r="34" spans="1:5" x14ac:dyDescent="0.25">
      <c r="A34" s="3" t="s">
        <v>1</v>
      </c>
      <c r="B34" s="4" t="s">
        <v>9</v>
      </c>
      <c r="C34" s="4">
        <v>118</v>
      </c>
      <c r="D34" s="7"/>
      <c r="E34" s="7">
        <f>Tabela1103[[#This Row],[QTDE]]*Tabela1103[[#This Row],[V. UNIT ]]</f>
        <v>0</v>
      </c>
    </row>
    <row r="35" spans="1:5" x14ac:dyDescent="0.25">
      <c r="A35" s="3" t="s">
        <v>0</v>
      </c>
      <c r="B35" s="4" t="s">
        <v>8</v>
      </c>
      <c r="C35" s="4">
        <v>100</v>
      </c>
      <c r="D35" s="7"/>
      <c r="E35" s="7">
        <f>Tabela1103[[#This Row],[QTDE]]*Tabela1103[[#This Row],[V. UNIT ]]</f>
        <v>0</v>
      </c>
    </row>
    <row r="36" spans="1:5" x14ac:dyDescent="0.25">
      <c r="A36" s="3" t="s">
        <v>0</v>
      </c>
      <c r="B36" s="4" t="s">
        <v>9</v>
      </c>
      <c r="C36" s="4">
        <v>118</v>
      </c>
      <c r="D36" s="7"/>
      <c r="E36" s="7">
        <f>Tabela1103[[#This Row],[QTDE]]*Tabela1103[[#This Row],[V. UNIT ]]</f>
        <v>0</v>
      </c>
    </row>
    <row r="37" spans="1:5" x14ac:dyDescent="0.25">
      <c r="A37" s="3" t="s">
        <v>2</v>
      </c>
      <c r="B37" s="4" t="s">
        <v>8</v>
      </c>
      <c r="C37" s="4">
        <v>100</v>
      </c>
      <c r="D37" s="7"/>
      <c r="E37" s="7">
        <f>Tabela1103[[#This Row],[QTDE]]*Tabela1103[[#This Row],[V. UNIT ]]</f>
        <v>0</v>
      </c>
    </row>
    <row r="38" spans="1:5" x14ac:dyDescent="0.25">
      <c r="A38" s="3" t="s">
        <v>2</v>
      </c>
      <c r="B38" s="4" t="s">
        <v>9</v>
      </c>
      <c r="C38" s="4">
        <v>118</v>
      </c>
      <c r="D38" s="7"/>
      <c r="E38" s="7">
        <f>Tabela1103[[#This Row],[QTDE]]*Tabela1103[[#This Row],[V. UNIT ]]</f>
        <v>0</v>
      </c>
    </row>
    <row r="39" spans="1:5" x14ac:dyDescent="0.25">
      <c r="A39" s="3" t="s">
        <v>4</v>
      </c>
      <c r="B39" s="4" t="s">
        <v>8</v>
      </c>
      <c r="C39" s="4">
        <v>100</v>
      </c>
      <c r="D39" s="7"/>
      <c r="E39" s="7">
        <f>Tabela1103[[#This Row],[QTDE]]*Tabela1103[[#This Row],[V. UNIT ]]</f>
        <v>0</v>
      </c>
    </row>
    <row r="40" spans="1:5" x14ac:dyDescent="0.25">
      <c r="A40" s="3" t="s">
        <v>4</v>
      </c>
      <c r="B40" s="4" t="s">
        <v>9</v>
      </c>
      <c r="C40" s="4">
        <v>118</v>
      </c>
      <c r="D40" s="7"/>
      <c r="E40" s="7">
        <f>Tabela1103[[#This Row],[QTDE]]*Tabela1103[[#This Row],[V. UNIT ]]</f>
        <v>0</v>
      </c>
    </row>
    <row r="41" spans="1:5" x14ac:dyDescent="0.25">
      <c r="A41" s="3" t="s">
        <v>5</v>
      </c>
      <c r="B41" s="4" t="s">
        <v>8</v>
      </c>
      <c r="C41" s="4">
        <v>100</v>
      </c>
      <c r="D41" s="7"/>
      <c r="E41" s="7">
        <f>Tabela1103[[#This Row],[QTDE]]*Tabela1103[[#This Row],[V. UNIT ]]</f>
        <v>0</v>
      </c>
    </row>
    <row r="42" spans="1:5" x14ac:dyDescent="0.25">
      <c r="A42" s="3" t="s">
        <v>5</v>
      </c>
      <c r="B42" s="4" t="s">
        <v>9</v>
      </c>
      <c r="C42" s="4">
        <v>118</v>
      </c>
      <c r="D42" s="7"/>
      <c r="E42" s="7">
        <f>Tabela1103[[#This Row],[QTDE]]*Tabela1103[[#This Row],[V. UNIT ]]</f>
        <v>0</v>
      </c>
    </row>
    <row r="43" spans="1:5" x14ac:dyDescent="0.25">
      <c r="A43" s="8"/>
      <c r="B43" s="9"/>
      <c r="C43" s="9"/>
      <c r="D43" s="9"/>
      <c r="E43" s="9"/>
    </row>
    <row r="44" spans="1:5" x14ac:dyDescent="0.25">
      <c r="A44" s="5" t="s">
        <v>12</v>
      </c>
      <c r="B44" s="6"/>
      <c r="C44" s="6"/>
      <c r="D44" s="6"/>
      <c r="E44" s="6"/>
    </row>
    <row r="45" spans="1:5" x14ac:dyDescent="0.25">
      <c r="A45" s="3" t="s">
        <v>6</v>
      </c>
      <c r="B45" s="4" t="s">
        <v>7</v>
      </c>
      <c r="C45" s="4" t="s">
        <v>34</v>
      </c>
      <c r="D45" s="4" t="s">
        <v>32</v>
      </c>
      <c r="E45" s="4" t="s">
        <v>33</v>
      </c>
    </row>
    <row r="46" spans="1:5" x14ac:dyDescent="0.25">
      <c r="A46" s="3" t="s">
        <v>5</v>
      </c>
      <c r="B46" s="4" t="s">
        <v>8</v>
      </c>
      <c r="C46" s="4">
        <v>100</v>
      </c>
      <c r="D46" s="7"/>
      <c r="E46" s="7">
        <f>Tabela13114[[#This Row],[QTDE]]*Tabela13114[[#This Row],[V. UNIT ]]</f>
        <v>0</v>
      </c>
    </row>
    <row r="47" spans="1:5" x14ac:dyDescent="0.25">
      <c r="A47" s="3" t="s">
        <v>5</v>
      </c>
      <c r="B47" s="4" t="s">
        <v>9</v>
      </c>
      <c r="C47" s="4">
        <v>118</v>
      </c>
      <c r="D47" s="7"/>
      <c r="E47" s="7">
        <f>Tabela13114[[#This Row],[QTDE]]*Tabela13114[[#This Row],[V. UNIT ]]</f>
        <v>0</v>
      </c>
    </row>
    <row r="48" spans="1:5" x14ac:dyDescent="0.25">
      <c r="A48" s="8"/>
      <c r="B48" s="9"/>
      <c r="C48" s="9"/>
      <c r="D48" s="9"/>
      <c r="E48" s="9"/>
    </row>
    <row r="49" spans="1:5" x14ac:dyDescent="0.25">
      <c r="A49" s="5" t="s">
        <v>13</v>
      </c>
      <c r="B49" s="6"/>
      <c r="C49" s="6"/>
      <c r="D49" s="6"/>
      <c r="E49" s="6"/>
    </row>
    <row r="50" spans="1:5" x14ac:dyDescent="0.25">
      <c r="A50" s="3" t="s">
        <v>6</v>
      </c>
      <c r="B50" s="4" t="s">
        <v>7</v>
      </c>
      <c r="C50" s="4" t="s">
        <v>34</v>
      </c>
      <c r="D50" s="4" t="s">
        <v>32</v>
      </c>
      <c r="E50" s="4" t="s">
        <v>33</v>
      </c>
    </row>
    <row r="51" spans="1:5" x14ac:dyDescent="0.25">
      <c r="A51" s="3" t="s">
        <v>3</v>
      </c>
      <c r="B51" s="4" t="s">
        <v>8</v>
      </c>
      <c r="C51" s="4">
        <v>100</v>
      </c>
      <c r="D51" s="7"/>
      <c r="E51" s="7">
        <f>Tabela1105[[#This Row],[QTDE]]*Tabela1105[[#This Row],[V. UNIT ]]</f>
        <v>0</v>
      </c>
    </row>
    <row r="52" spans="1:5" x14ac:dyDescent="0.25">
      <c r="A52" s="3" t="s">
        <v>3</v>
      </c>
      <c r="B52" s="4" t="s">
        <v>9</v>
      </c>
      <c r="C52" s="4">
        <v>118</v>
      </c>
      <c r="D52" s="7"/>
      <c r="E52" s="7">
        <f>Tabela1105[[#This Row],[QTDE]]*Tabela1105[[#This Row],[V. UNIT ]]</f>
        <v>0</v>
      </c>
    </row>
    <row r="53" spans="1:5" x14ac:dyDescent="0.25">
      <c r="A53" s="3" t="s">
        <v>1</v>
      </c>
      <c r="B53" s="4" t="s">
        <v>8</v>
      </c>
      <c r="C53" s="4">
        <v>100</v>
      </c>
      <c r="D53" s="7"/>
      <c r="E53" s="7">
        <f>Tabela1105[[#This Row],[QTDE]]*Tabela1105[[#This Row],[V. UNIT ]]</f>
        <v>0</v>
      </c>
    </row>
    <row r="54" spans="1:5" x14ac:dyDescent="0.25">
      <c r="A54" s="3" t="s">
        <v>1</v>
      </c>
      <c r="B54" s="4" t="s">
        <v>9</v>
      </c>
      <c r="C54" s="4">
        <v>118</v>
      </c>
      <c r="D54" s="7"/>
      <c r="E54" s="7">
        <f>Tabela1105[[#This Row],[QTDE]]*Tabela1105[[#This Row],[V. UNIT ]]</f>
        <v>0</v>
      </c>
    </row>
    <row r="55" spans="1:5" x14ac:dyDescent="0.25">
      <c r="A55" s="3" t="s">
        <v>0</v>
      </c>
      <c r="B55" s="4" t="s">
        <v>8</v>
      </c>
      <c r="C55" s="4">
        <v>100</v>
      </c>
      <c r="D55" s="7"/>
      <c r="E55" s="7">
        <f>Tabela1105[[#This Row],[QTDE]]*Tabela1105[[#This Row],[V. UNIT ]]</f>
        <v>0</v>
      </c>
    </row>
    <row r="56" spans="1:5" x14ac:dyDescent="0.25">
      <c r="A56" s="3" t="s">
        <v>0</v>
      </c>
      <c r="B56" s="4" t="s">
        <v>9</v>
      </c>
      <c r="C56" s="4">
        <v>118</v>
      </c>
      <c r="D56" s="7"/>
      <c r="E56" s="7">
        <f>Tabela1105[[#This Row],[QTDE]]*Tabela1105[[#This Row],[V. UNIT ]]</f>
        <v>0</v>
      </c>
    </row>
    <row r="57" spans="1:5" x14ac:dyDescent="0.25">
      <c r="A57" s="3" t="s">
        <v>2</v>
      </c>
      <c r="B57" s="4" t="s">
        <v>8</v>
      </c>
      <c r="C57" s="4">
        <v>100</v>
      </c>
      <c r="D57" s="7"/>
      <c r="E57" s="7">
        <f>Tabela1105[[#This Row],[QTDE]]*Tabela1105[[#This Row],[V. UNIT ]]</f>
        <v>0</v>
      </c>
    </row>
    <row r="58" spans="1:5" x14ac:dyDescent="0.25">
      <c r="A58" s="3" t="s">
        <v>2</v>
      </c>
      <c r="B58" s="4" t="s">
        <v>9</v>
      </c>
      <c r="C58" s="4">
        <v>118</v>
      </c>
      <c r="D58" s="7"/>
      <c r="E58" s="7">
        <f>Tabela1105[[#This Row],[QTDE]]*Tabela1105[[#This Row],[V. UNIT ]]</f>
        <v>0</v>
      </c>
    </row>
    <row r="59" spans="1:5" x14ac:dyDescent="0.25">
      <c r="A59" s="3" t="s">
        <v>4</v>
      </c>
      <c r="B59" s="4" t="s">
        <v>8</v>
      </c>
      <c r="C59" s="4">
        <v>100</v>
      </c>
      <c r="D59" s="7"/>
      <c r="E59" s="7">
        <f>Tabela1105[[#This Row],[QTDE]]*Tabela1105[[#This Row],[V. UNIT ]]</f>
        <v>0</v>
      </c>
    </row>
    <row r="60" spans="1:5" x14ac:dyDescent="0.25">
      <c r="A60" s="3" t="s">
        <v>4</v>
      </c>
      <c r="B60" s="4" t="s">
        <v>9</v>
      </c>
      <c r="C60" s="4">
        <v>118</v>
      </c>
      <c r="D60" s="7"/>
      <c r="E60" s="7">
        <f>Tabela1105[[#This Row],[QTDE]]*Tabela1105[[#This Row],[V. UNIT ]]</f>
        <v>0</v>
      </c>
    </row>
    <row r="61" spans="1:5" x14ac:dyDescent="0.25">
      <c r="A61" s="3" t="s">
        <v>5</v>
      </c>
      <c r="B61" s="4" t="s">
        <v>8</v>
      </c>
      <c r="C61" s="4">
        <v>100</v>
      </c>
      <c r="D61" s="7"/>
      <c r="E61" s="7">
        <f>Tabela1105[[#This Row],[QTDE]]*Tabela1105[[#This Row],[V. UNIT ]]</f>
        <v>0</v>
      </c>
    </row>
    <row r="62" spans="1:5" x14ac:dyDescent="0.25">
      <c r="A62" s="3" t="s">
        <v>5</v>
      </c>
      <c r="B62" s="4" t="s">
        <v>9</v>
      </c>
      <c r="C62" s="4">
        <v>118</v>
      </c>
      <c r="D62" s="7"/>
      <c r="E62" s="7">
        <f>Tabela1105[[#This Row],[QTDE]]*Tabela1105[[#This Row],[V. UNIT ]]</f>
        <v>0</v>
      </c>
    </row>
    <row r="63" spans="1:5" x14ac:dyDescent="0.25">
      <c r="A63" s="8"/>
      <c r="B63" s="9"/>
      <c r="C63" s="9"/>
      <c r="D63" s="9"/>
      <c r="E63" s="9"/>
    </row>
    <row r="64" spans="1:5" x14ac:dyDescent="0.25">
      <c r="A64" s="5" t="s">
        <v>14</v>
      </c>
      <c r="B64" s="6"/>
      <c r="C64" s="6"/>
      <c r="D64" s="6"/>
      <c r="E64" s="6"/>
    </row>
    <row r="65" spans="1:5" x14ac:dyDescent="0.25">
      <c r="A65" s="3" t="s">
        <v>6</v>
      </c>
      <c r="B65" s="4" t="s">
        <v>7</v>
      </c>
      <c r="C65" s="4" t="s">
        <v>34</v>
      </c>
      <c r="D65" s="4" t="s">
        <v>32</v>
      </c>
      <c r="E65" s="4" t="s">
        <v>33</v>
      </c>
    </row>
    <row r="66" spans="1:5" x14ac:dyDescent="0.25">
      <c r="A66" s="3" t="s">
        <v>5</v>
      </c>
      <c r="B66" s="4" t="s">
        <v>8</v>
      </c>
      <c r="C66" s="4">
        <v>100</v>
      </c>
      <c r="D66" s="7"/>
      <c r="E66" s="7">
        <f>Tabela13116[[#This Row],[QTDE]]*Tabela13116[[#This Row],[V. UNIT ]]</f>
        <v>0</v>
      </c>
    </row>
    <row r="67" spans="1:5" x14ac:dyDescent="0.25">
      <c r="A67" s="3" t="s">
        <v>5</v>
      </c>
      <c r="B67" s="4" t="s">
        <v>9</v>
      </c>
      <c r="C67" s="4">
        <v>118</v>
      </c>
      <c r="D67" s="7"/>
      <c r="E67" s="7">
        <f>Tabela13116[[#This Row],[QTDE]]*Tabela13116[[#This Row],[V. UNIT ]]</f>
        <v>0</v>
      </c>
    </row>
    <row r="68" spans="1:5" x14ac:dyDescent="0.25">
      <c r="A68" s="8"/>
      <c r="B68" s="9"/>
      <c r="C68" s="9"/>
      <c r="D68" s="9"/>
      <c r="E68" s="9"/>
    </row>
    <row r="69" spans="1:5" x14ac:dyDescent="0.25">
      <c r="A69" s="5" t="s">
        <v>15</v>
      </c>
      <c r="B69" s="6"/>
      <c r="C69" s="6"/>
      <c r="D69" s="6"/>
      <c r="E69" s="6"/>
    </row>
    <row r="70" spans="1:5" x14ac:dyDescent="0.25">
      <c r="A70" s="3" t="s">
        <v>6</v>
      </c>
      <c r="B70" s="4" t="s">
        <v>7</v>
      </c>
      <c r="C70" s="4" t="s">
        <v>34</v>
      </c>
      <c r="D70" s="4" t="s">
        <v>32</v>
      </c>
      <c r="E70" s="4" t="s">
        <v>33</v>
      </c>
    </row>
    <row r="71" spans="1:5" x14ac:dyDescent="0.25">
      <c r="A71" s="3" t="s">
        <v>3</v>
      </c>
      <c r="B71" s="4" t="s">
        <v>8</v>
      </c>
      <c r="C71" s="4">
        <v>100</v>
      </c>
      <c r="D71" s="7"/>
      <c r="E71" s="7">
        <f>Tabela1107[[#This Row],[QTDE]]*Tabela1107[[#This Row],[V. UNIT ]]</f>
        <v>0</v>
      </c>
    </row>
    <row r="72" spans="1:5" x14ac:dyDescent="0.25">
      <c r="A72" s="3" t="s">
        <v>3</v>
      </c>
      <c r="B72" s="4" t="s">
        <v>9</v>
      </c>
      <c r="C72" s="4">
        <v>118</v>
      </c>
      <c r="D72" s="7"/>
      <c r="E72" s="7">
        <f>Tabela1107[[#This Row],[QTDE]]*Tabela1107[[#This Row],[V. UNIT ]]</f>
        <v>0</v>
      </c>
    </row>
    <row r="73" spans="1:5" x14ac:dyDescent="0.25">
      <c r="A73" s="3" t="s">
        <v>1</v>
      </c>
      <c r="B73" s="4" t="s">
        <v>8</v>
      </c>
      <c r="C73" s="4">
        <v>100</v>
      </c>
      <c r="D73" s="7"/>
      <c r="E73" s="7">
        <f>Tabela1107[[#This Row],[QTDE]]*Tabela1107[[#This Row],[V. UNIT ]]</f>
        <v>0</v>
      </c>
    </row>
    <row r="74" spans="1:5" x14ac:dyDescent="0.25">
      <c r="A74" s="3" t="s">
        <v>1</v>
      </c>
      <c r="B74" s="4" t="s">
        <v>9</v>
      </c>
      <c r="C74" s="4">
        <v>118</v>
      </c>
      <c r="D74" s="7"/>
      <c r="E74" s="7">
        <f>Tabela1107[[#This Row],[QTDE]]*Tabela1107[[#This Row],[V. UNIT ]]</f>
        <v>0</v>
      </c>
    </row>
    <row r="75" spans="1:5" x14ac:dyDescent="0.25">
      <c r="A75" s="3" t="s">
        <v>0</v>
      </c>
      <c r="B75" s="4" t="s">
        <v>8</v>
      </c>
      <c r="C75" s="4">
        <v>100</v>
      </c>
      <c r="D75" s="7"/>
      <c r="E75" s="7">
        <f>Tabela1107[[#This Row],[QTDE]]*Tabela1107[[#This Row],[V. UNIT ]]</f>
        <v>0</v>
      </c>
    </row>
    <row r="76" spans="1:5" x14ac:dyDescent="0.25">
      <c r="A76" s="3" t="s">
        <v>0</v>
      </c>
      <c r="B76" s="4" t="s">
        <v>9</v>
      </c>
      <c r="C76" s="4">
        <v>118</v>
      </c>
      <c r="D76" s="7"/>
      <c r="E76" s="7">
        <f>Tabela1107[[#This Row],[QTDE]]*Tabela1107[[#This Row],[V. UNIT ]]</f>
        <v>0</v>
      </c>
    </row>
    <row r="77" spans="1:5" x14ac:dyDescent="0.25">
      <c r="A77" s="3" t="s">
        <v>2</v>
      </c>
      <c r="B77" s="4" t="s">
        <v>8</v>
      </c>
      <c r="C77" s="4">
        <v>100</v>
      </c>
      <c r="D77" s="7"/>
      <c r="E77" s="7">
        <f>Tabela1107[[#This Row],[QTDE]]*Tabela1107[[#This Row],[V. UNIT ]]</f>
        <v>0</v>
      </c>
    </row>
    <row r="78" spans="1:5" x14ac:dyDescent="0.25">
      <c r="A78" s="3" t="s">
        <v>2</v>
      </c>
      <c r="B78" s="4" t="s">
        <v>9</v>
      </c>
      <c r="C78" s="4">
        <v>118</v>
      </c>
      <c r="D78" s="7"/>
      <c r="E78" s="7">
        <f>Tabela1107[[#This Row],[QTDE]]*Tabela1107[[#This Row],[V. UNIT ]]</f>
        <v>0</v>
      </c>
    </row>
    <row r="79" spans="1:5" x14ac:dyDescent="0.25">
      <c r="A79" s="3" t="s">
        <v>4</v>
      </c>
      <c r="B79" s="4" t="s">
        <v>8</v>
      </c>
      <c r="C79" s="4">
        <v>100</v>
      </c>
      <c r="D79" s="7"/>
      <c r="E79" s="7">
        <f>Tabela1107[[#This Row],[QTDE]]*Tabela1107[[#This Row],[V. UNIT ]]</f>
        <v>0</v>
      </c>
    </row>
    <row r="80" spans="1:5" x14ac:dyDescent="0.25">
      <c r="A80" s="3" t="s">
        <v>4</v>
      </c>
      <c r="B80" s="4" t="s">
        <v>9</v>
      </c>
      <c r="C80" s="4">
        <v>118</v>
      </c>
      <c r="D80" s="7"/>
      <c r="E80" s="7">
        <f>Tabela1107[[#This Row],[QTDE]]*Tabela1107[[#This Row],[V. UNIT ]]</f>
        <v>0</v>
      </c>
    </row>
    <row r="81" spans="1:5" x14ac:dyDescent="0.25">
      <c r="A81" s="3" t="s">
        <v>5</v>
      </c>
      <c r="B81" s="4" t="s">
        <v>8</v>
      </c>
      <c r="C81" s="4">
        <v>100</v>
      </c>
      <c r="D81" s="7"/>
      <c r="E81" s="7">
        <f>Tabela1107[[#This Row],[QTDE]]*Tabela1107[[#This Row],[V. UNIT ]]</f>
        <v>0</v>
      </c>
    </row>
    <row r="82" spans="1:5" x14ac:dyDescent="0.25">
      <c r="A82" s="3" t="s">
        <v>5</v>
      </c>
      <c r="B82" s="4" t="s">
        <v>9</v>
      </c>
      <c r="C82" s="4">
        <v>118</v>
      </c>
      <c r="D82" s="7"/>
      <c r="E82" s="7">
        <f>Tabela1107[[#This Row],[QTDE]]*Tabela1107[[#This Row],[V. UNIT ]]</f>
        <v>0</v>
      </c>
    </row>
    <row r="83" spans="1:5" x14ac:dyDescent="0.25">
      <c r="A83" s="8"/>
      <c r="B83" s="9"/>
      <c r="C83" s="9"/>
      <c r="D83" s="9"/>
      <c r="E83" s="9"/>
    </row>
    <row r="84" spans="1:5" x14ac:dyDescent="0.25">
      <c r="A84" s="5" t="s">
        <v>16</v>
      </c>
      <c r="B84" s="6"/>
      <c r="C84" s="6"/>
      <c r="D84" s="6"/>
      <c r="E84" s="6"/>
    </row>
    <row r="85" spans="1:5" x14ac:dyDescent="0.25">
      <c r="A85" s="3" t="s">
        <v>6</v>
      </c>
      <c r="B85" s="4" t="s">
        <v>7</v>
      </c>
      <c r="C85" s="4" t="s">
        <v>34</v>
      </c>
      <c r="D85" s="4" t="s">
        <v>32</v>
      </c>
      <c r="E85" s="4" t="s">
        <v>33</v>
      </c>
    </row>
    <row r="86" spans="1:5" x14ac:dyDescent="0.25">
      <c r="A86" s="3" t="s">
        <v>5</v>
      </c>
      <c r="B86" s="4" t="s">
        <v>8</v>
      </c>
      <c r="C86" s="4">
        <v>100</v>
      </c>
      <c r="D86" s="7"/>
      <c r="E86" s="7">
        <f>Tabela13118[[#This Row],[QTDE]]*Tabela13118[[#This Row],[V. UNIT ]]</f>
        <v>0</v>
      </c>
    </row>
    <row r="87" spans="1:5" x14ac:dyDescent="0.25">
      <c r="A87" s="3" t="s">
        <v>5</v>
      </c>
      <c r="B87" s="4" t="s">
        <v>9</v>
      </c>
      <c r="C87" s="4">
        <v>118</v>
      </c>
      <c r="D87" s="7"/>
      <c r="E87" s="7">
        <f>Tabela13118[[#This Row],[QTDE]]*Tabela13118[[#This Row],[V. UNIT ]]</f>
        <v>0</v>
      </c>
    </row>
    <row r="88" spans="1:5" x14ac:dyDescent="0.25">
      <c r="A88" s="8"/>
      <c r="B88" s="9"/>
      <c r="C88" s="9"/>
      <c r="D88" s="9"/>
      <c r="E88" s="9"/>
    </row>
    <row r="89" spans="1:5" x14ac:dyDescent="0.25">
      <c r="A89" s="5" t="s">
        <v>23</v>
      </c>
      <c r="B89" s="6"/>
      <c r="C89" s="6"/>
      <c r="D89" s="6"/>
      <c r="E89" s="6"/>
    </row>
    <row r="90" spans="1:5" x14ac:dyDescent="0.25">
      <c r="A90" s="3" t="s">
        <v>6</v>
      </c>
      <c r="B90" s="4" t="s">
        <v>7</v>
      </c>
      <c r="C90" s="4" t="s">
        <v>34</v>
      </c>
      <c r="D90" s="4" t="s">
        <v>32</v>
      </c>
      <c r="E90" s="4" t="s">
        <v>33</v>
      </c>
    </row>
    <row r="91" spans="1:5" x14ac:dyDescent="0.25">
      <c r="A91" s="3" t="s">
        <v>3</v>
      </c>
      <c r="B91" s="4" t="s">
        <v>8</v>
      </c>
      <c r="C91" s="4">
        <v>100</v>
      </c>
      <c r="D91" s="7"/>
      <c r="E91" s="7">
        <f>Tabela1109[[#This Row],[QTDE]]*Tabela1109[[#This Row],[V. UNIT ]]</f>
        <v>0</v>
      </c>
    </row>
    <row r="92" spans="1:5" x14ac:dyDescent="0.25">
      <c r="A92" s="3" t="s">
        <v>3</v>
      </c>
      <c r="B92" s="4" t="s">
        <v>9</v>
      </c>
      <c r="C92" s="4">
        <v>118</v>
      </c>
      <c r="D92" s="7"/>
      <c r="E92" s="7">
        <f>Tabela1109[[#This Row],[QTDE]]*Tabela1109[[#This Row],[V. UNIT ]]</f>
        <v>0</v>
      </c>
    </row>
    <row r="93" spans="1:5" x14ac:dyDescent="0.25">
      <c r="A93" s="3" t="s">
        <v>1</v>
      </c>
      <c r="B93" s="4" t="s">
        <v>8</v>
      </c>
      <c r="C93" s="4">
        <v>100</v>
      </c>
      <c r="D93" s="7"/>
      <c r="E93" s="7">
        <f>Tabela1109[[#This Row],[QTDE]]*Tabela1109[[#This Row],[V. UNIT ]]</f>
        <v>0</v>
      </c>
    </row>
    <row r="94" spans="1:5" x14ac:dyDescent="0.25">
      <c r="A94" s="3" t="s">
        <v>1</v>
      </c>
      <c r="B94" s="4" t="s">
        <v>9</v>
      </c>
      <c r="C94" s="4">
        <v>118</v>
      </c>
      <c r="D94" s="7"/>
      <c r="E94" s="7">
        <f>Tabela1109[[#This Row],[QTDE]]*Tabela1109[[#This Row],[V. UNIT ]]</f>
        <v>0</v>
      </c>
    </row>
    <row r="95" spans="1:5" x14ac:dyDescent="0.25">
      <c r="A95" s="3" t="s">
        <v>0</v>
      </c>
      <c r="B95" s="4" t="s">
        <v>8</v>
      </c>
      <c r="C95" s="4">
        <v>100</v>
      </c>
      <c r="D95" s="7"/>
      <c r="E95" s="7">
        <f>Tabela1109[[#This Row],[QTDE]]*Tabela1109[[#This Row],[V. UNIT ]]</f>
        <v>0</v>
      </c>
    </row>
    <row r="96" spans="1:5" x14ac:dyDescent="0.25">
      <c r="A96" s="3" t="s">
        <v>0</v>
      </c>
      <c r="B96" s="4" t="s">
        <v>9</v>
      </c>
      <c r="C96" s="4">
        <v>118</v>
      </c>
      <c r="D96" s="7"/>
      <c r="E96" s="7">
        <f>Tabela1109[[#This Row],[QTDE]]*Tabela1109[[#This Row],[V. UNIT ]]</f>
        <v>0</v>
      </c>
    </row>
    <row r="97" spans="1:5" x14ac:dyDescent="0.25">
      <c r="A97" s="3" t="s">
        <v>2</v>
      </c>
      <c r="B97" s="4" t="s">
        <v>8</v>
      </c>
      <c r="C97" s="4">
        <v>100</v>
      </c>
      <c r="D97" s="7"/>
      <c r="E97" s="7">
        <f>Tabela1109[[#This Row],[QTDE]]*Tabela1109[[#This Row],[V. UNIT ]]</f>
        <v>0</v>
      </c>
    </row>
    <row r="98" spans="1:5" x14ac:dyDescent="0.25">
      <c r="A98" s="3" t="s">
        <v>2</v>
      </c>
      <c r="B98" s="4" t="s">
        <v>9</v>
      </c>
      <c r="C98" s="4">
        <v>118</v>
      </c>
      <c r="D98" s="7"/>
      <c r="E98" s="7">
        <f>Tabela1109[[#This Row],[QTDE]]*Tabela1109[[#This Row],[V. UNIT ]]</f>
        <v>0</v>
      </c>
    </row>
    <row r="99" spans="1:5" x14ac:dyDescent="0.25">
      <c r="A99" s="3" t="s">
        <v>4</v>
      </c>
      <c r="B99" s="4" t="s">
        <v>8</v>
      </c>
      <c r="C99" s="4">
        <v>100</v>
      </c>
      <c r="D99" s="7"/>
      <c r="E99" s="7">
        <f>Tabela1109[[#This Row],[QTDE]]*Tabela1109[[#This Row],[V. UNIT ]]</f>
        <v>0</v>
      </c>
    </row>
    <row r="100" spans="1:5" x14ac:dyDescent="0.25">
      <c r="A100" s="3" t="s">
        <v>4</v>
      </c>
      <c r="B100" s="4" t="s">
        <v>9</v>
      </c>
      <c r="C100" s="4">
        <v>118</v>
      </c>
      <c r="D100" s="7"/>
      <c r="E100" s="7">
        <f>Tabela1109[[#This Row],[QTDE]]*Tabela1109[[#This Row],[V. UNIT ]]</f>
        <v>0</v>
      </c>
    </row>
    <row r="101" spans="1:5" x14ac:dyDescent="0.25">
      <c r="A101" s="3" t="s">
        <v>5</v>
      </c>
      <c r="B101" s="4" t="s">
        <v>8</v>
      </c>
      <c r="C101" s="4">
        <v>100</v>
      </c>
      <c r="D101" s="7"/>
      <c r="E101" s="7">
        <f>Tabela1109[[#This Row],[QTDE]]*Tabela1109[[#This Row],[V. UNIT ]]</f>
        <v>0</v>
      </c>
    </row>
    <row r="102" spans="1:5" x14ac:dyDescent="0.25">
      <c r="A102" s="3" t="s">
        <v>5</v>
      </c>
      <c r="B102" s="4" t="s">
        <v>9</v>
      </c>
      <c r="C102" s="4">
        <v>118</v>
      </c>
      <c r="D102" s="7"/>
      <c r="E102" s="7">
        <f>Tabela1109[[#This Row],[QTDE]]*Tabela1109[[#This Row],[V. UNIT ]]</f>
        <v>0</v>
      </c>
    </row>
    <row r="103" spans="1:5" x14ac:dyDescent="0.25">
      <c r="A103" s="8"/>
      <c r="B103" s="9"/>
      <c r="C103" s="9"/>
      <c r="D103" s="9"/>
      <c r="E103" s="9"/>
    </row>
    <row r="104" spans="1:5" x14ac:dyDescent="0.25">
      <c r="A104" s="5" t="s">
        <v>22</v>
      </c>
      <c r="B104" s="6"/>
      <c r="C104" s="6"/>
      <c r="D104" s="6"/>
      <c r="E104" s="6"/>
    </row>
    <row r="105" spans="1:5" x14ac:dyDescent="0.25">
      <c r="A105" s="3" t="s">
        <v>6</v>
      </c>
      <c r="B105" s="4" t="s">
        <v>7</v>
      </c>
      <c r="C105" s="4" t="s">
        <v>34</v>
      </c>
      <c r="D105" s="4" t="s">
        <v>32</v>
      </c>
      <c r="E105" s="4" t="s">
        <v>33</v>
      </c>
    </row>
    <row r="106" spans="1:5" x14ac:dyDescent="0.25">
      <c r="A106" s="3" t="s">
        <v>5</v>
      </c>
      <c r="B106" s="4" t="s">
        <v>8</v>
      </c>
      <c r="C106" s="4">
        <v>100</v>
      </c>
      <c r="D106" s="7"/>
      <c r="E106" s="7">
        <f>Tabela131112[[#This Row],[QTDE]]*Tabela131112[[#This Row],[V. UNIT ]]</f>
        <v>0</v>
      </c>
    </row>
    <row r="107" spans="1:5" x14ac:dyDescent="0.25">
      <c r="A107" s="3" t="s">
        <v>5</v>
      </c>
      <c r="B107" s="4" t="s">
        <v>9</v>
      </c>
      <c r="C107" s="4">
        <v>118</v>
      </c>
      <c r="D107" s="7"/>
      <c r="E107" s="7">
        <f>Tabela131112[[#This Row],[QTDE]]*Tabela131112[[#This Row],[V. UNIT ]]</f>
        <v>0</v>
      </c>
    </row>
    <row r="108" spans="1:5" x14ac:dyDescent="0.25">
      <c r="A108" s="8"/>
      <c r="B108" s="9"/>
      <c r="C108" s="9"/>
      <c r="D108" s="9"/>
      <c r="E108" s="9"/>
    </row>
    <row r="109" spans="1:5" x14ac:dyDescent="0.25">
      <c r="A109" s="5" t="s">
        <v>21</v>
      </c>
      <c r="B109" s="6"/>
      <c r="C109" s="6"/>
      <c r="D109" s="6"/>
      <c r="E109" s="6"/>
    </row>
    <row r="110" spans="1:5" x14ac:dyDescent="0.25">
      <c r="A110" s="3" t="s">
        <v>6</v>
      </c>
      <c r="B110" s="4" t="s">
        <v>7</v>
      </c>
      <c r="C110" s="4" t="s">
        <v>34</v>
      </c>
      <c r="D110" s="4" t="s">
        <v>32</v>
      </c>
      <c r="E110" s="4" t="s">
        <v>33</v>
      </c>
    </row>
    <row r="111" spans="1:5" x14ac:dyDescent="0.25">
      <c r="A111" s="3" t="s">
        <v>3</v>
      </c>
      <c r="B111" s="4" t="s">
        <v>8</v>
      </c>
      <c r="C111" s="4">
        <v>100</v>
      </c>
      <c r="D111" s="7"/>
      <c r="E111" s="7">
        <f>Tabela11013[[#This Row],[QTDE]]*Tabela11013[[#This Row],[V. UNIT ]]</f>
        <v>0</v>
      </c>
    </row>
    <row r="112" spans="1:5" x14ac:dyDescent="0.25">
      <c r="A112" s="3" t="s">
        <v>3</v>
      </c>
      <c r="B112" s="4" t="s">
        <v>9</v>
      </c>
      <c r="C112" s="4">
        <v>118</v>
      </c>
      <c r="D112" s="7"/>
      <c r="E112" s="7">
        <f>Tabela11013[[#This Row],[QTDE]]*Tabela11013[[#This Row],[V. UNIT ]]</f>
        <v>0</v>
      </c>
    </row>
    <row r="113" spans="1:5" x14ac:dyDescent="0.25">
      <c r="A113" s="3" t="s">
        <v>1</v>
      </c>
      <c r="B113" s="4" t="s">
        <v>8</v>
      </c>
      <c r="C113" s="4">
        <v>100</v>
      </c>
      <c r="D113" s="7"/>
      <c r="E113" s="7">
        <f>Tabela11013[[#This Row],[QTDE]]*Tabela11013[[#This Row],[V. UNIT ]]</f>
        <v>0</v>
      </c>
    </row>
    <row r="114" spans="1:5" x14ac:dyDescent="0.25">
      <c r="A114" s="3" t="s">
        <v>1</v>
      </c>
      <c r="B114" s="4" t="s">
        <v>9</v>
      </c>
      <c r="C114" s="4">
        <v>118</v>
      </c>
      <c r="D114" s="7"/>
      <c r="E114" s="7">
        <f>Tabela11013[[#This Row],[QTDE]]*Tabela11013[[#This Row],[V. UNIT ]]</f>
        <v>0</v>
      </c>
    </row>
    <row r="115" spans="1:5" x14ac:dyDescent="0.25">
      <c r="A115" s="3" t="s">
        <v>0</v>
      </c>
      <c r="B115" s="4" t="s">
        <v>8</v>
      </c>
      <c r="C115" s="4">
        <v>100</v>
      </c>
      <c r="D115" s="7"/>
      <c r="E115" s="7">
        <f>Tabela11013[[#This Row],[QTDE]]*Tabela11013[[#This Row],[V. UNIT ]]</f>
        <v>0</v>
      </c>
    </row>
    <row r="116" spans="1:5" x14ac:dyDescent="0.25">
      <c r="A116" s="3" t="s">
        <v>0</v>
      </c>
      <c r="B116" s="4" t="s">
        <v>9</v>
      </c>
      <c r="C116" s="4">
        <v>118</v>
      </c>
      <c r="D116" s="7"/>
      <c r="E116" s="7">
        <f>Tabela11013[[#This Row],[QTDE]]*Tabela11013[[#This Row],[V. UNIT ]]</f>
        <v>0</v>
      </c>
    </row>
    <row r="117" spans="1:5" x14ac:dyDescent="0.25">
      <c r="A117" s="3" t="s">
        <v>2</v>
      </c>
      <c r="B117" s="4" t="s">
        <v>8</v>
      </c>
      <c r="C117" s="4">
        <v>100</v>
      </c>
      <c r="D117" s="7"/>
      <c r="E117" s="7">
        <f>Tabela11013[[#This Row],[QTDE]]*Tabela11013[[#This Row],[V. UNIT ]]</f>
        <v>0</v>
      </c>
    </row>
    <row r="118" spans="1:5" x14ac:dyDescent="0.25">
      <c r="A118" s="3" t="s">
        <v>2</v>
      </c>
      <c r="B118" s="4" t="s">
        <v>9</v>
      </c>
      <c r="C118" s="4">
        <v>118</v>
      </c>
      <c r="D118" s="7"/>
      <c r="E118" s="7">
        <f>Tabela11013[[#This Row],[QTDE]]*Tabela11013[[#This Row],[V. UNIT ]]</f>
        <v>0</v>
      </c>
    </row>
    <row r="119" spans="1:5" x14ac:dyDescent="0.25">
      <c r="A119" s="3" t="s">
        <v>4</v>
      </c>
      <c r="B119" s="4" t="s">
        <v>8</v>
      </c>
      <c r="C119" s="4">
        <v>100</v>
      </c>
      <c r="D119" s="7"/>
      <c r="E119" s="7">
        <f>Tabela11013[[#This Row],[QTDE]]*Tabela11013[[#This Row],[V. UNIT ]]</f>
        <v>0</v>
      </c>
    </row>
    <row r="120" spans="1:5" x14ac:dyDescent="0.25">
      <c r="A120" s="3" t="s">
        <v>4</v>
      </c>
      <c r="B120" s="4" t="s">
        <v>9</v>
      </c>
      <c r="C120" s="4">
        <v>118</v>
      </c>
      <c r="D120" s="7"/>
      <c r="E120" s="7">
        <f>Tabela11013[[#This Row],[QTDE]]*Tabela11013[[#This Row],[V. UNIT ]]</f>
        <v>0</v>
      </c>
    </row>
    <row r="121" spans="1:5" x14ac:dyDescent="0.25">
      <c r="A121" s="3" t="s">
        <v>5</v>
      </c>
      <c r="B121" s="4" t="s">
        <v>8</v>
      </c>
      <c r="C121" s="4">
        <v>100</v>
      </c>
      <c r="D121" s="7"/>
      <c r="E121" s="7">
        <f>Tabela11013[[#This Row],[QTDE]]*Tabela11013[[#This Row],[V. UNIT ]]</f>
        <v>0</v>
      </c>
    </row>
    <row r="122" spans="1:5" x14ac:dyDescent="0.25">
      <c r="A122" s="3" t="s">
        <v>5</v>
      </c>
      <c r="B122" s="4" t="s">
        <v>9</v>
      </c>
      <c r="C122" s="4">
        <v>118</v>
      </c>
      <c r="D122" s="7"/>
      <c r="E122" s="7">
        <f>Tabela11013[[#This Row],[QTDE]]*Tabela11013[[#This Row],[V. UNIT ]]</f>
        <v>0</v>
      </c>
    </row>
    <row r="123" spans="1:5" x14ac:dyDescent="0.25">
      <c r="A123" s="8"/>
      <c r="B123" s="9"/>
      <c r="C123" s="9"/>
      <c r="D123" s="9"/>
      <c r="E123" s="9"/>
    </row>
    <row r="124" spans="1:5" x14ac:dyDescent="0.25">
      <c r="A124" s="5" t="s">
        <v>27</v>
      </c>
      <c r="B124" s="6"/>
      <c r="C124" s="6"/>
      <c r="D124" s="6"/>
      <c r="E124" s="6"/>
    </row>
    <row r="125" spans="1:5" x14ac:dyDescent="0.25">
      <c r="A125" s="3" t="s">
        <v>6</v>
      </c>
      <c r="B125" s="4" t="s">
        <v>7</v>
      </c>
      <c r="C125" s="4" t="s">
        <v>34</v>
      </c>
      <c r="D125" s="4" t="s">
        <v>32</v>
      </c>
      <c r="E125" s="4" t="s">
        <v>33</v>
      </c>
    </row>
    <row r="126" spans="1:5" x14ac:dyDescent="0.25">
      <c r="A126" s="3" t="s">
        <v>5</v>
      </c>
      <c r="B126" s="4" t="s">
        <v>8</v>
      </c>
      <c r="C126" s="4">
        <v>100</v>
      </c>
      <c r="D126" s="7"/>
      <c r="E126" s="7">
        <f>Tabela131114[[#This Row],[QTDE]]*Tabela131114[[#This Row],[V. UNIT ]]</f>
        <v>0</v>
      </c>
    </row>
    <row r="127" spans="1:5" x14ac:dyDescent="0.25">
      <c r="A127" s="3" t="s">
        <v>5</v>
      </c>
      <c r="B127" s="4" t="s">
        <v>9</v>
      </c>
      <c r="C127" s="4">
        <v>118</v>
      </c>
      <c r="D127" s="7"/>
      <c r="E127" s="7">
        <f>Tabela131114[[#This Row],[QTDE]]*Tabela131114[[#This Row],[V. UNIT ]]</f>
        <v>0</v>
      </c>
    </row>
    <row r="128" spans="1:5" x14ac:dyDescent="0.25">
      <c r="A128" s="8"/>
      <c r="B128" s="9"/>
      <c r="C128" s="9"/>
      <c r="D128" s="9"/>
      <c r="E128" s="9"/>
    </row>
    <row r="129" spans="1:5" x14ac:dyDescent="0.25">
      <c r="A129" s="5" t="s">
        <v>26</v>
      </c>
      <c r="B129" s="6"/>
      <c r="C129" s="6"/>
      <c r="D129" s="6"/>
      <c r="E129" s="6"/>
    </row>
    <row r="130" spans="1:5" x14ac:dyDescent="0.25">
      <c r="A130" s="3" t="s">
        <v>6</v>
      </c>
      <c r="B130" s="4" t="s">
        <v>7</v>
      </c>
      <c r="C130" s="4" t="s">
        <v>34</v>
      </c>
      <c r="D130" s="4" t="s">
        <v>32</v>
      </c>
      <c r="E130" s="4" t="s">
        <v>33</v>
      </c>
    </row>
    <row r="131" spans="1:5" x14ac:dyDescent="0.25">
      <c r="A131" s="3" t="s">
        <v>3</v>
      </c>
      <c r="B131" s="4" t="s">
        <v>8</v>
      </c>
      <c r="C131" s="4">
        <v>100</v>
      </c>
      <c r="D131" s="7"/>
      <c r="E131" s="7">
        <f>Tabela11015[[#This Row],[QTDE]]*Tabela11015[[#This Row],[V. UNIT ]]</f>
        <v>0</v>
      </c>
    </row>
    <row r="132" spans="1:5" x14ac:dyDescent="0.25">
      <c r="A132" s="3" t="s">
        <v>3</v>
      </c>
      <c r="B132" s="4" t="s">
        <v>9</v>
      </c>
      <c r="C132" s="4">
        <v>118</v>
      </c>
      <c r="D132" s="7"/>
      <c r="E132" s="7">
        <f>Tabela11015[[#This Row],[QTDE]]*Tabela11015[[#This Row],[V. UNIT ]]</f>
        <v>0</v>
      </c>
    </row>
    <row r="133" spans="1:5" x14ac:dyDescent="0.25">
      <c r="A133" s="3" t="s">
        <v>1</v>
      </c>
      <c r="B133" s="4" t="s">
        <v>8</v>
      </c>
      <c r="C133" s="4">
        <v>100</v>
      </c>
      <c r="D133" s="7"/>
      <c r="E133" s="7">
        <f>Tabela11015[[#This Row],[QTDE]]*Tabela11015[[#This Row],[V. UNIT ]]</f>
        <v>0</v>
      </c>
    </row>
    <row r="134" spans="1:5" x14ac:dyDescent="0.25">
      <c r="A134" s="3" t="s">
        <v>1</v>
      </c>
      <c r="B134" s="4" t="s">
        <v>9</v>
      </c>
      <c r="C134" s="4">
        <v>118</v>
      </c>
      <c r="D134" s="7"/>
      <c r="E134" s="7">
        <f>Tabela11015[[#This Row],[QTDE]]*Tabela11015[[#This Row],[V. UNIT ]]</f>
        <v>0</v>
      </c>
    </row>
    <row r="135" spans="1:5" x14ac:dyDescent="0.25">
      <c r="A135" s="3" t="s">
        <v>0</v>
      </c>
      <c r="B135" s="4" t="s">
        <v>8</v>
      </c>
      <c r="C135" s="4">
        <v>100</v>
      </c>
      <c r="D135" s="7"/>
      <c r="E135" s="7">
        <f>Tabela11015[[#This Row],[QTDE]]*Tabela11015[[#This Row],[V. UNIT ]]</f>
        <v>0</v>
      </c>
    </row>
    <row r="136" spans="1:5" x14ac:dyDescent="0.25">
      <c r="A136" s="3" t="s">
        <v>0</v>
      </c>
      <c r="B136" s="4" t="s">
        <v>9</v>
      </c>
      <c r="C136" s="4">
        <v>118</v>
      </c>
      <c r="D136" s="7"/>
      <c r="E136" s="7">
        <f>Tabela11015[[#This Row],[QTDE]]*Tabela11015[[#This Row],[V. UNIT ]]</f>
        <v>0</v>
      </c>
    </row>
    <row r="137" spans="1:5" x14ac:dyDescent="0.25">
      <c r="A137" s="3" t="s">
        <v>2</v>
      </c>
      <c r="B137" s="4" t="s">
        <v>8</v>
      </c>
      <c r="C137" s="4">
        <v>100</v>
      </c>
      <c r="D137" s="7"/>
      <c r="E137" s="7">
        <f>Tabela11015[[#This Row],[QTDE]]*Tabela11015[[#This Row],[V. UNIT ]]</f>
        <v>0</v>
      </c>
    </row>
    <row r="138" spans="1:5" x14ac:dyDescent="0.25">
      <c r="A138" s="3" t="s">
        <v>2</v>
      </c>
      <c r="B138" s="4" t="s">
        <v>9</v>
      </c>
      <c r="C138" s="4">
        <v>118</v>
      </c>
      <c r="D138" s="7"/>
      <c r="E138" s="7">
        <f>Tabela11015[[#This Row],[QTDE]]*Tabela11015[[#This Row],[V. UNIT ]]</f>
        <v>0</v>
      </c>
    </row>
    <row r="139" spans="1:5" x14ac:dyDescent="0.25">
      <c r="A139" s="3" t="s">
        <v>4</v>
      </c>
      <c r="B139" s="4" t="s">
        <v>8</v>
      </c>
      <c r="C139" s="4">
        <v>100</v>
      </c>
      <c r="D139" s="7"/>
      <c r="E139" s="7">
        <f>Tabela11015[[#This Row],[QTDE]]*Tabela11015[[#This Row],[V. UNIT ]]</f>
        <v>0</v>
      </c>
    </row>
    <row r="140" spans="1:5" x14ac:dyDescent="0.25">
      <c r="A140" s="3" t="s">
        <v>4</v>
      </c>
      <c r="B140" s="4" t="s">
        <v>9</v>
      </c>
      <c r="C140" s="4">
        <v>118</v>
      </c>
      <c r="D140" s="7"/>
      <c r="E140" s="7">
        <f>Tabela11015[[#This Row],[QTDE]]*Tabela11015[[#This Row],[V. UNIT ]]</f>
        <v>0</v>
      </c>
    </row>
    <row r="141" spans="1:5" x14ac:dyDescent="0.25">
      <c r="A141" s="3" t="s">
        <v>5</v>
      </c>
      <c r="B141" s="4" t="s">
        <v>8</v>
      </c>
      <c r="C141" s="4">
        <v>100</v>
      </c>
      <c r="D141" s="7"/>
      <c r="E141" s="7">
        <f>Tabela11015[[#This Row],[QTDE]]*Tabela11015[[#This Row],[V. UNIT ]]</f>
        <v>0</v>
      </c>
    </row>
    <row r="142" spans="1:5" x14ac:dyDescent="0.25">
      <c r="A142" s="3" t="s">
        <v>5</v>
      </c>
      <c r="B142" s="4" t="s">
        <v>9</v>
      </c>
      <c r="C142" s="4">
        <v>118</v>
      </c>
      <c r="D142" s="7"/>
      <c r="E142" s="7">
        <f>Tabela11015[[#This Row],[QTDE]]*Tabela11015[[#This Row],[V. UNIT ]]</f>
        <v>0</v>
      </c>
    </row>
    <row r="143" spans="1:5" x14ac:dyDescent="0.25">
      <c r="A143" s="8"/>
      <c r="B143" s="9"/>
      <c r="C143" s="9"/>
      <c r="D143" s="9"/>
      <c r="E143" s="9"/>
    </row>
    <row r="144" spans="1:5" x14ac:dyDescent="0.25">
      <c r="A144" s="5" t="s">
        <v>25</v>
      </c>
      <c r="B144" s="6"/>
      <c r="C144" s="6"/>
      <c r="D144" s="6"/>
      <c r="E144" s="6"/>
    </row>
    <row r="145" spans="1:5" x14ac:dyDescent="0.25">
      <c r="A145" s="3" t="s">
        <v>6</v>
      </c>
      <c r="B145" s="4" t="s">
        <v>7</v>
      </c>
      <c r="C145" s="4" t="s">
        <v>34</v>
      </c>
      <c r="D145" s="4" t="s">
        <v>32</v>
      </c>
      <c r="E145" s="4" t="s">
        <v>33</v>
      </c>
    </row>
    <row r="146" spans="1:5" x14ac:dyDescent="0.25">
      <c r="A146" s="3" t="s">
        <v>5</v>
      </c>
      <c r="B146" s="4" t="s">
        <v>8</v>
      </c>
      <c r="C146" s="4">
        <v>100</v>
      </c>
      <c r="D146" s="7"/>
      <c r="E146" s="7">
        <f>Tabela131116[[#This Row],[QTDE]]*Tabela131116[[#This Row],[V. UNIT ]]</f>
        <v>0</v>
      </c>
    </row>
    <row r="147" spans="1:5" x14ac:dyDescent="0.25">
      <c r="A147" s="3" t="s">
        <v>5</v>
      </c>
      <c r="B147" s="4" t="s">
        <v>9</v>
      </c>
      <c r="C147" s="4">
        <v>118</v>
      </c>
      <c r="D147" s="7"/>
      <c r="E147" s="7">
        <f>Tabela131116[[#This Row],[QTDE]]*Tabela131116[[#This Row],[V. UNIT ]]</f>
        <v>0</v>
      </c>
    </row>
    <row r="148" spans="1:5" x14ac:dyDescent="0.25">
      <c r="A148" s="8"/>
      <c r="B148" s="9"/>
      <c r="C148" s="9"/>
      <c r="D148" s="9"/>
      <c r="E148" s="9"/>
    </row>
    <row r="149" spans="1:5" x14ac:dyDescent="0.25">
      <c r="A149" s="5" t="s">
        <v>24</v>
      </c>
      <c r="B149" s="6"/>
      <c r="C149" s="6"/>
      <c r="D149" s="6"/>
      <c r="E149" s="6"/>
    </row>
    <row r="150" spans="1:5" x14ac:dyDescent="0.25">
      <c r="A150" s="3" t="s">
        <v>6</v>
      </c>
      <c r="B150" s="4" t="s">
        <v>7</v>
      </c>
      <c r="C150" s="4" t="s">
        <v>34</v>
      </c>
      <c r="D150" s="4" t="s">
        <v>32</v>
      </c>
      <c r="E150" s="4" t="s">
        <v>33</v>
      </c>
    </row>
    <row r="151" spans="1:5" x14ac:dyDescent="0.25">
      <c r="A151" s="3" t="s">
        <v>3</v>
      </c>
      <c r="B151" s="4" t="s">
        <v>8</v>
      </c>
      <c r="C151" s="4">
        <v>100</v>
      </c>
      <c r="D151" s="7"/>
      <c r="E151" s="7">
        <f>Tabela11017[[#This Row],[QTDE]]*Tabela11017[[#This Row],[V. UNIT ]]</f>
        <v>0</v>
      </c>
    </row>
    <row r="152" spans="1:5" x14ac:dyDescent="0.25">
      <c r="A152" s="3" t="s">
        <v>3</v>
      </c>
      <c r="B152" s="4" t="s">
        <v>9</v>
      </c>
      <c r="C152" s="4">
        <v>118</v>
      </c>
      <c r="D152" s="7"/>
      <c r="E152" s="7">
        <f>Tabela11017[[#This Row],[QTDE]]*Tabela11017[[#This Row],[V. UNIT ]]</f>
        <v>0</v>
      </c>
    </row>
    <row r="153" spans="1:5" x14ac:dyDescent="0.25">
      <c r="A153" s="3" t="s">
        <v>1</v>
      </c>
      <c r="B153" s="4" t="s">
        <v>8</v>
      </c>
      <c r="C153" s="4">
        <v>100</v>
      </c>
      <c r="D153" s="7"/>
      <c r="E153" s="7">
        <f>Tabela11017[[#This Row],[QTDE]]*Tabela11017[[#This Row],[V. UNIT ]]</f>
        <v>0</v>
      </c>
    </row>
    <row r="154" spans="1:5" x14ac:dyDescent="0.25">
      <c r="A154" s="3" t="s">
        <v>1</v>
      </c>
      <c r="B154" s="4" t="s">
        <v>9</v>
      </c>
      <c r="C154" s="4">
        <v>118</v>
      </c>
      <c r="D154" s="7"/>
      <c r="E154" s="7">
        <f>Tabela11017[[#This Row],[QTDE]]*Tabela11017[[#This Row],[V. UNIT ]]</f>
        <v>0</v>
      </c>
    </row>
    <row r="155" spans="1:5" x14ac:dyDescent="0.25">
      <c r="A155" s="3" t="s">
        <v>0</v>
      </c>
      <c r="B155" s="4" t="s">
        <v>8</v>
      </c>
      <c r="C155" s="4">
        <v>100</v>
      </c>
      <c r="D155" s="7"/>
      <c r="E155" s="7">
        <f>Tabela11017[[#This Row],[QTDE]]*Tabela11017[[#This Row],[V. UNIT ]]</f>
        <v>0</v>
      </c>
    </row>
    <row r="156" spans="1:5" x14ac:dyDescent="0.25">
      <c r="A156" s="3" t="s">
        <v>0</v>
      </c>
      <c r="B156" s="4" t="s">
        <v>9</v>
      </c>
      <c r="C156" s="4">
        <v>118</v>
      </c>
      <c r="D156" s="7"/>
      <c r="E156" s="7">
        <f>Tabela11017[[#This Row],[QTDE]]*Tabela11017[[#This Row],[V. UNIT ]]</f>
        <v>0</v>
      </c>
    </row>
    <row r="157" spans="1:5" x14ac:dyDescent="0.25">
      <c r="A157" s="3" t="s">
        <v>2</v>
      </c>
      <c r="B157" s="4" t="s">
        <v>8</v>
      </c>
      <c r="C157" s="4">
        <v>100</v>
      </c>
      <c r="D157" s="7"/>
      <c r="E157" s="7">
        <f>Tabela11017[[#This Row],[QTDE]]*Tabela11017[[#This Row],[V. UNIT ]]</f>
        <v>0</v>
      </c>
    </row>
    <row r="158" spans="1:5" x14ac:dyDescent="0.25">
      <c r="A158" s="3" t="s">
        <v>2</v>
      </c>
      <c r="B158" s="4" t="s">
        <v>9</v>
      </c>
      <c r="C158" s="4">
        <v>118</v>
      </c>
      <c r="D158" s="7"/>
      <c r="E158" s="7">
        <f>Tabela11017[[#This Row],[QTDE]]*Tabela11017[[#This Row],[V. UNIT ]]</f>
        <v>0</v>
      </c>
    </row>
    <row r="159" spans="1:5" x14ac:dyDescent="0.25">
      <c r="A159" s="3" t="s">
        <v>4</v>
      </c>
      <c r="B159" s="4" t="s">
        <v>8</v>
      </c>
      <c r="C159" s="4">
        <v>100</v>
      </c>
      <c r="D159" s="7"/>
      <c r="E159" s="7">
        <f>Tabela11017[[#This Row],[QTDE]]*Tabela11017[[#This Row],[V. UNIT ]]</f>
        <v>0</v>
      </c>
    </row>
    <row r="160" spans="1:5" x14ac:dyDescent="0.25">
      <c r="A160" s="3" t="s">
        <v>4</v>
      </c>
      <c r="B160" s="4" t="s">
        <v>9</v>
      </c>
      <c r="C160" s="4">
        <v>118</v>
      </c>
      <c r="D160" s="7"/>
      <c r="E160" s="7">
        <f>Tabela11017[[#This Row],[QTDE]]*Tabela11017[[#This Row],[V. UNIT ]]</f>
        <v>0</v>
      </c>
    </row>
    <row r="161" spans="1:5" x14ac:dyDescent="0.25">
      <c r="A161" s="3" t="s">
        <v>5</v>
      </c>
      <c r="B161" s="4" t="s">
        <v>8</v>
      </c>
      <c r="C161" s="4">
        <v>100</v>
      </c>
      <c r="D161" s="7"/>
      <c r="E161" s="7">
        <f>Tabela11017[[#This Row],[QTDE]]*Tabela11017[[#This Row],[V. UNIT ]]</f>
        <v>0</v>
      </c>
    </row>
    <row r="162" spans="1:5" x14ac:dyDescent="0.25">
      <c r="A162" s="3" t="s">
        <v>5</v>
      </c>
      <c r="B162" s="4" t="s">
        <v>9</v>
      </c>
      <c r="C162" s="4">
        <v>118</v>
      </c>
      <c r="D162" s="7"/>
      <c r="E162" s="7">
        <f>Tabela11017[[#This Row],[QTDE]]*Tabela11017[[#This Row],[V. UNIT ]]</f>
        <v>0</v>
      </c>
    </row>
    <row r="163" spans="1:5" x14ac:dyDescent="0.25">
      <c r="A163" s="8"/>
      <c r="B163" s="9"/>
      <c r="C163" s="9"/>
      <c r="D163" s="9"/>
      <c r="E163" s="9"/>
    </row>
    <row r="164" spans="1:5" x14ac:dyDescent="0.25">
      <c r="A164" s="5" t="s">
        <v>20</v>
      </c>
      <c r="B164" s="6"/>
      <c r="C164" s="6"/>
      <c r="D164" s="6"/>
      <c r="E164" s="6"/>
    </row>
    <row r="165" spans="1:5" x14ac:dyDescent="0.25">
      <c r="A165" s="3" t="s">
        <v>6</v>
      </c>
      <c r="B165" s="4" t="s">
        <v>7</v>
      </c>
      <c r="C165" s="4" t="s">
        <v>34</v>
      </c>
      <c r="D165" s="4" t="s">
        <v>32</v>
      </c>
      <c r="E165" s="4" t="s">
        <v>33</v>
      </c>
    </row>
    <row r="166" spans="1:5" x14ac:dyDescent="0.25">
      <c r="A166" s="3" t="s">
        <v>5</v>
      </c>
      <c r="B166" s="4" t="s">
        <v>8</v>
      </c>
      <c r="C166" s="4">
        <v>100</v>
      </c>
      <c r="D166" s="7"/>
      <c r="E166" s="7">
        <f>Tabela131125[[#This Row],[QTDE]]*Tabela131125[[#This Row],[V. UNIT ]]</f>
        <v>0</v>
      </c>
    </row>
    <row r="167" spans="1:5" x14ac:dyDescent="0.25">
      <c r="A167" s="3" t="s">
        <v>5</v>
      </c>
      <c r="B167" s="4" t="s">
        <v>9</v>
      </c>
      <c r="C167" s="4">
        <v>118</v>
      </c>
      <c r="D167" s="7"/>
      <c r="E167" s="7">
        <f>Tabela131125[[#This Row],[QTDE]]*Tabela131125[[#This Row],[V. UNIT ]]</f>
        <v>0</v>
      </c>
    </row>
    <row r="182" spans="1:1" ht="66" customHeight="1" x14ac:dyDescent="0.25"/>
    <row r="183" spans="1:1" ht="24.75" customHeight="1" x14ac:dyDescent="0.25">
      <c r="A183" s="1" t="s">
        <v>30</v>
      </c>
    </row>
    <row r="186" spans="1:1" x14ac:dyDescent="0.25">
      <c r="A186" s="1" t="s">
        <v>31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  <tableParts count="16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MODELO PROPOSTA</vt:lpstr>
      <vt:lpstr>'MODELO PROPOSTA'!Area_de_impressao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Isensee de Souza</dc:creator>
  <cp:lastModifiedBy>Anderson França dos Santos</cp:lastModifiedBy>
  <cp:lastPrinted>2024-06-21T13:34:40Z</cp:lastPrinted>
  <dcterms:created xsi:type="dcterms:W3CDTF">2024-05-22T17:55:24Z</dcterms:created>
  <dcterms:modified xsi:type="dcterms:W3CDTF">2024-07-11T17:10:09Z</dcterms:modified>
</cp:coreProperties>
</file>